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65" windowWidth="11550" windowHeight="7005" activeTab="0"/>
  </bookViews>
  <sheets>
    <sheet name="27.4.1" sheetId="1" r:id="rId1"/>
  </sheets>
  <definedNames>
    <definedName name="_xlnm.Print_Area" localSheetId="0">'27.4.1'!$A$1:$N$224</definedName>
  </definedNames>
  <calcPr fullCalcOnLoad="1"/>
</workbook>
</file>

<file path=xl/sharedStrings.xml><?xml version="1.0" encoding="utf-8"?>
<sst xmlns="http://schemas.openxmlformats.org/spreadsheetml/2006/main" count="319" uniqueCount="201">
  <si>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</si>
  <si>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</si>
  <si>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</si>
  <si>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</si>
  <si>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</si>
  <si>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</si>
  <si>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</si>
  <si>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</si>
  <si>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</si>
  <si>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</si>
  <si>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</si>
  <si>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</si>
  <si>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</si>
  <si>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</si>
  <si>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</si>
  <si>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</si>
  <si>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</si>
  <si>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</si>
  <si>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</si>
  <si>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</si>
  <si>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</si>
  <si>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</si>
  <si>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</si>
  <si>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</si>
  <si>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</si>
  <si>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</si>
  <si>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</si>
  <si>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</si>
  <si>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</si>
  <si>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</si>
  <si>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</si>
  <si>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</si>
  <si>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</si>
  <si>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</si>
  <si>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</si>
  <si>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</si>
  <si>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</si>
  <si>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</si>
  <si>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</si>
  <si>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</si>
  <si>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</si>
  <si>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</si>
  <si>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</si>
  <si>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</si>
  <si>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</si>
  <si>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</si>
  <si>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</si>
  <si>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</si>
  <si>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</si>
  <si>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</si>
  <si>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</si>
  <si>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</si>
  <si>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</si>
  <si>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</si>
  <si>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</si>
  <si>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</si>
  <si>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</si>
  <si>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</si>
  <si>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</si>
  <si>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</si>
  <si>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</si>
  <si>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</si>
  <si>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</si>
  <si>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</si>
  <si>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</si>
  <si>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</si>
  <si>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</si>
  <si>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</si>
  <si>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</si>
  <si>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</si>
  <si>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</si>
  <si>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</si>
  <si>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</si>
  <si>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</si>
  <si>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</si>
  <si>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</si>
  <si>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</si>
  <si>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</si>
  <si>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</si>
  <si>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</si>
  <si>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</si>
  <si>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</si>
  <si>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</si>
  <si>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</si>
  <si>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</si>
  <si>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</si>
  <si>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</si>
  <si>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</si>
  <si>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</si>
  <si>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</si>
  <si>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</si>
  <si>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</si>
  <si>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</si>
  <si>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</si>
  <si>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</si>
  <si>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</si>
  <si>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</si>
  <si>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</si>
  <si>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</si>
  <si>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</si>
  <si>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</si>
  <si>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</si>
  <si>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</si>
  <si>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</si>
  <si>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</si>
  <si>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</si>
  <si>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</si>
  <si>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</si>
  <si>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</si>
  <si>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</si>
  <si>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</si>
  <si>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</si>
  <si>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</si>
  <si>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</si>
  <si>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</si>
  <si>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</si>
  <si>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</si>
  <si>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</si>
  <si>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</si>
  <si>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</si>
  <si>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</si>
  <si>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</si>
  <si>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</si>
  <si>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</si>
  <si>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</si>
  <si>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</si>
  <si>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</si>
  <si>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</si>
  <si>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</si>
  <si>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</si>
  <si>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</si>
  <si>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</si>
  <si>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</si>
  <si>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</si>
  <si>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</si>
  <si>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</si>
  <si>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</si>
  <si>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</si>
  <si>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</si>
  <si>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</si>
  <si>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</si>
  <si>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</si>
  <si>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</si>
  <si>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</si>
  <si>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</si>
  <si>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</si>
  <si>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</si>
  <si>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</si>
  <si>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</si>
  <si>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</si>
  <si>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</si>
  <si>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</si>
  <si>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</si>
  <si>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</si>
  <si>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</si>
  <si>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</si>
  <si>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</si>
  <si>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</si>
  <si>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</si>
  <si>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</si>
  <si>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</si>
  <si>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</si>
  <si>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</si>
  <si>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</si>
  <si>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</si>
  <si>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</si>
  <si>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</si>
  <si>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</si>
  <si>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</si>
  <si>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</si>
  <si>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</si>
  <si>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</si>
  <si>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</si>
  <si>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</si>
  <si>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</si>
  <si>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</si>
  <si>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</si>
  <si>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</si>
  <si>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</si>
  <si>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</si>
  <si>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</si>
  <si>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</si>
  <si>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</si>
  <si>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</si>
  <si>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</si>
  <si>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</si>
  <si>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</si>
  <si>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</si>
  <si>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</si>
  <si>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</si>
  <si>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</si>
  <si>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</si>
  <si>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</si>
  <si>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</si>
  <si>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</si>
  <si>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</si>
  <si>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</si>
  <si>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※　住民基本台帳(外国人)における混合世帯は総人口及び住民基本台帳(外国人)の世帯数には含んでいません。</t>
  </si>
  <si>
    <t>地区別人口表（平成２７年4月１日現在）</t>
  </si>
  <si>
    <t>町区別人口表（平成２７年4月１日現在）</t>
  </si>
  <si>
    <t>年齢別人口表（平成２７年4月１日現在）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</si>
</sst>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6" fillId="0" borderId="32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3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4" xfId="0" applyNumberFormat="1" applyFont="1" applyBorder="1" applyAlignment="1">
      <alignment horizontal="right"/>
    </xf>
    <xf numFmtId="38" fontId="6" fillId="0" borderId="17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5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25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2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5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38" fontId="11" fillId="0" borderId="0" xfId="43" applyNumberFormat="1" applyFont="1" applyAlignment="1" applyProtection="1">
      <alignment/>
      <protection/>
    </xf>
    <xf numFmtId="38" fontId="3" fillId="34" borderId="0" xfId="61" applyNumberFormat="1" applyFont="1" applyFill="1" applyBorder="1" applyAlignment="1">
      <alignment horizontal="center"/>
      <protection/>
    </xf>
    <xf numFmtId="38" fontId="7" fillId="34" borderId="0" xfId="61" applyNumberFormat="1" applyFont="1" applyFill="1" applyBorder="1" applyAlignment="1">
      <alignment horizontal="center"/>
      <protection/>
    </xf>
    <xf numFmtId="38" fontId="2" fillId="0" borderId="23" xfId="61" applyNumberFormat="1" applyFont="1" applyFill="1" applyBorder="1">
      <alignment/>
      <protection/>
    </xf>
    <xf numFmtId="38" fontId="2" fillId="0" borderId="24" xfId="61" applyNumberFormat="1" applyFont="1" applyFill="1" applyBorder="1">
      <alignment/>
      <protection/>
    </xf>
    <xf numFmtId="38" fontId="6" fillId="0" borderId="30" xfId="0" applyNumberFormat="1" applyFont="1" applyBorder="1" applyAlignment="1">
      <alignment horizontal="right"/>
    </xf>
    <xf numFmtId="38" fontId="6" fillId="0" borderId="24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zoomScale="75" zoomScaleSheetLayoutView="75" zoomScalePageLayoutView="0" workbookViewId="0" topLeftCell="A177">
      <selection activeCell="K217" sqref="K217"/>
    </sheetView>
  </sheetViews>
  <sheetFormatPr defaultColWidth="11.375" defaultRowHeight="13.5"/>
  <cols>
    <col min="1" max="1" width="15.375" style="50" customWidth="1"/>
    <col min="2" max="6" width="10.625" style="50" customWidth="1"/>
    <col min="7" max="13" width="10.625" style="17" customWidth="1"/>
    <col min="14" max="14" width="11.00390625" style="50" customWidth="1"/>
    <col min="15" max="16384" width="11.375" style="50" customWidth="1"/>
  </cols>
  <sheetData>
    <row r="1" spans="1:13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</row>
    <row r="2" spans="1:13" ht="24.75" customHeight="1">
      <c r="A2" s="66" t="s">
        <v>198</v>
      </c>
      <c r="B2" s="66"/>
      <c r="C2" s="66"/>
      <c r="D2" s="66"/>
      <c r="E2" s="66"/>
      <c r="F2" s="66"/>
      <c r="G2" s="2"/>
      <c r="H2" s="2"/>
      <c r="I2" s="2"/>
      <c r="J2" s="2"/>
      <c r="K2" s="2"/>
      <c r="L2" s="2"/>
      <c r="M2" s="2"/>
    </row>
    <row r="3" spans="1:13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</row>
    <row r="4" spans="1:13" ht="27" customHeight="1">
      <c r="A4" s="51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</row>
    <row r="5" spans="1:13" ht="27" customHeight="1" thickBot="1">
      <c r="A5" s="52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</row>
    <row r="6" spans="1:13" ht="27" customHeight="1">
      <c r="A6" s="53" t="s">
        <v>6</v>
      </c>
      <c r="B6" s="6">
        <f>SUM(B19:B41)</f>
        <v>27084</v>
      </c>
      <c r="C6" s="6">
        <f>SUM(C19:C41)</f>
        <v>12989</v>
      </c>
      <c r="D6" s="6">
        <f>SUM(D19:D41)</f>
        <v>14095</v>
      </c>
      <c r="E6" s="54">
        <f>I6+M6</f>
        <v>11102</v>
      </c>
      <c r="F6" s="6">
        <f>SUM(F20:F41)</f>
        <v>26775</v>
      </c>
      <c r="G6" s="6">
        <f aca="true" t="shared" si="0" ref="G6:M6">SUM(G19:G41)</f>
        <v>12832</v>
      </c>
      <c r="H6" s="6">
        <f t="shared" si="0"/>
        <v>13943</v>
      </c>
      <c r="I6" s="6">
        <f t="shared" si="0"/>
        <v>10947</v>
      </c>
      <c r="J6" s="6">
        <f t="shared" si="0"/>
        <v>309</v>
      </c>
      <c r="K6" s="6">
        <f t="shared" si="0"/>
        <v>157</v>
      </c>
      <c r="L6" s="6">
        <f t="shared" si="0"/>
        <v>152</v>
      </c>
      <c r="M6" s="10">
        <f t="shared" si="0"/>
        <v>155</v>
      </c>
    </row>
    <row r="7" spans="1:13" ht="27" customHeight="1">
      <c r="A7" s="55" t="s">
        <v>7</v>
      </c>
      <c r="B7" s="11">
        <f aca="true" t="shared" si="1" ref="B7:M7">SUM(B44:B45)</f>
        <v>2672</v>
      </c>
      <c r="C7" s="11">
        <f t="shared" si="1"/>
        <v>1279</v>
      </c>
      <c r="D7" s="11">
        <f t="shared" si="1"/>
        <v>1393</v>
      </c>
      <c r="E7" s="14">
        <f aca="true" t="shared" si="2" ref="E7:E16">I7+M7</f>
        <v>1098</v>
      </c>
      <c r="F7" s="11">
        <f t="shared" si="1"/>
        <v>2645</v>
      </c>
      <c r="G7" s="11">
        <f t="shared" si="1"/>
        <v>1262</v>
      </c>
      <c r="H7" s="11">
        <f t="shared" si="1"/>
        <v>1383</v>
      </c>
      <c r="I7" s="11">
        <f t="shared" si="1"/>
        <v>1088</v>
      </c>
      <c r="J7" s="11">
        <f t="shared" si="1"/>
        <v>27</v>
      </c>
      <c r="K7" s="11">
        <f t="shared" si="1"/>
        <v>17</v>
      </c>
      <c r="L7" s="11">
        <f t="shared" si="1"/>
        <v>10</v>
      </c>
      <c r="M7" s="12">
        <f t="shared" si="1"/>
        <v>10</v>
      </c>
    </row>
    <row r="8" spans="1:13" ht="27" customHeight="1">
      <c r="A8" s="55" t="s">
        <v>8</v>
      </c>
      <c r="B8" s="13">
        <f aca="true" t="shared" si="3" ref="B8:M8">SUM(B48:B56)</f>
        <v>2722</v>
      </c>
      <c r="C8" s="13">
        <f t="shared" si="3"/>
        <v>1297</v>
      </c>
      <c r="D8" s="13">
        <f t="shared" si="3"/>
        <v>1425</v>
      </c>
      <c r="E8" s="56">
        <f t="shared" si="2"/>
        <v>1099</v>
      </c>
      <c r="F8" s="13">
        <f t="shared" si="3"/>
        <v>2717</v>
      </c>
      <c r="G8" s="13">
        <f t="shared" si="3"/>
        <v>1295</v>
      </c>
      <c r="H8" s="13">
        <f t="shared" si="3"/>
        <v>1422</v>
      </c>
      <c r="I8" s="13">
        <f t="shared" si="3"/>
        <v>1097</v>
      </c>
      <c r="J8" s="13">
        <f t="shared" si="3"/>
        <v>5</v>
      </c>
      <c r="K8" s="13">
        <f t="shared" si="3"/>
        <v>2</v>
      </c>
      <c r="L8" s="13">
        <f t="shared" si="3"/>
        <v>3</v>
      </c>
      <c r="M8" s="14">
        <f t="shared" si="3"/>
        <v>2</v>
      </c>
    </row>
    <row r="9" spans="1:13" ht="27" customHeight="1">
      <c r="A9" s="55" t="s">
        <v>9</v>
      </c>
      <c r="B9" s="13">
        <f aca="true" t="shared" si="4" ref="B9:M9">SUM(B59:B65)</f>
        <v>5596</v>
      </c>
      <c r="C9" s="13">
        <f t="shared" si="4"/>
        <v>2676</v>
      </c>
      <c r="D9" s="13">
        <f t="shared" si="4"/>
        <v>2920</v>
      </c>
      <c r="E9" s="14">
        <f t="shared" si="2"/>
        <v>2439</v>
      </c>
      <c r="F9" s="13">
        <f t="shared" si="4"/>
        <v>5524</v>
      </c>
      <c r="G9" s="13">
        <f t="shared" si="4"/>
        <v>2642</v>
      </c>
      <c r="H9" s="13">
        <f t="shared" si="4"/>
        <v>2882</v>
      </c>
      <c r="I9" s="13">
        <f t="shared" si="4"/>
        <v>2403</v>
      </c>
      <c r="J9" s="13">
        <f t="shared" si="4"/>
        <v>72</v>
      </c>
      <c r="K9" s="13">
        <f t="shared" si="4"/>
        <v>34</v>
      </c>
      <c r="L9" s="13">
        <f t="shared" si="4"/>
        <v>38</v>
      </c>
      <c r="M9" s="14">
        <f t="shared" si="4"/>
        <v>36</v>
      </c>
    </row>
    <row r="10" spans="1:13" ht="27" customHeight="1">
      <c r="A10" s="55" t="s">
        <v>10</v>
      </c>
      <c r="B10" s="13">
        <f aca="true" t="shared" si="5" ref="B10:M10">SUM(B72:B86)</f>
        <v>6817</v>
      </c>
      <c r="C10" s="13">
        <f t="shared" si="5"/>
        <v>3260</v>
      </c>
      <c r="D10" s="13">
        <f t="shared" si="5"/>
        <v>3557</v>
      </c>
      <c r="E10" s="56">
        <f t="shared" si="2"/>
        <v>3193</v>
      </c>
      <c r="F10" s="13">
        <f t="shared" si="5"/>
        <v>6769</v>
      </c>
      <c r="G10" s="13">
        <f t="shared" si="5"/>
        <v>3234</v>
      </c>
      <c r="H10" s="13">
        <f t="shared" si="5"/>
        <v>3535</v>
      </c>
      <c r="I10" s="13">
        <f t="shared" si="5"/>
        <v>3170</v>
      </c>
      <c r="J10" s="13">
        <f t="shared" si="5"/>
        <v>48</v>
      </c>
      <c r="K10" s="13">
        <f t="shared" si="5"/>
        <v>26</v>
      </c>
      <c r="L10" s="13">
        <f t="shared" si="5"/>
        <v>22</v>
      </c>
      <c r="M10" s="14">
        <f t="shared" si="5"/>
        <v>23</v>
      </c>
    </row>
    <row r="11" spans="1:13" ht="27" customHeight="1">
      <c r="A11" s="55" t="s">
        <v>11</v>
      </c>
      <c r="B11" s="13">
        <f aca="true" t="shared" si="6" ref="B11:M11">SUM(B89:B111)</f>
        <v>28783</v>
      </c>
      <c r="C11" s="13">
        <f t="shared" si="6"/>
        <v>13823</v>
      </c>
      <c r="D11" s="13">
        <f t="shared" si="6"/>
        <v>14960</v>
      </c>
      <c r="E11" s="14">
        <f t="shared" si="2"/>
        <v>12126</v>
      </c>
      <c r="F11" s="13">
        <f t="shared" si="6"/>
        <v>28617</v>
      </c>
      <c r="G11" s="13">
        <f t="shared" si="6"/>
        <v>13743</v>
      </c>
      <c r="H11" s="13">
        <f t="shared" si="6"/>
        <v>14874</v>
      </c>
      <c r="I11" s="13">
        <f t="shared" si="6"/>
        <v>12044</v>
      </c>
      <c r="J11" s="13">
        <f t="shared" si="6"/>
        <v>166</v>
      </c>
      <c r="K11" s="13">
        <f t="shared" si="6"/>
        <v>80</v>
      </c>
      <c r="L11" s="13">
        <f t="shared" si="6"/>
        <v>86</v>
      </c>
      <c r="M11" s="14">
        <f t="shared" si="6"/>
        <v>82</v>
      </c>
    </row>
    <row r="12" spans="1:13" ht="27" customHeight="1">
      <c r="A12" s="55" t="s">
        <v>12</v>
      </c>
      <c r="B12" s="13">
        <f aca="true" t="shared" si="7" ref="B12:M12">SUM(B118:B125)</f>
        <v>8044</v>
      </c>
      <c r="C12" s="13">
        <f t="shared" si="7"/>
        <v>3771</v>
      </c>
      <c r="D12" s="13">
        <f t="shared" si="7"/>
        <v>4273</v>
      </c>
      <c r="E12" s="56">
        <f t="shared" si="2"/>
        <v>3529</v>
      </c>
      <c r="F12" s="13">
        <f t="shared" si="7"/>
        <v>7994</v>
      </c>
      <c r="G12" s="13">
        <f t="shared" si="7"/>
        <v>3749</v>
      </c>
      <c r="H12" s="13">
        <f t="shared" si="7"/>
        <v>4245</v>
      </c>
      <c r="I12" s="13">
        <f t="shared" si="7"/>
        <v>3513</v>
      </c>
      <c r="J12" s="13">
        <f t="shared" si="7"/>
        <v>50</v>
      </c>
      <c r="K12" s="13">
        <f t="shared" si="7"/>
        <v>22</v>
      </c>
      <c r="L12" s="13">
        <f t="shared" si="7"/>
        <v>28</v>
      </c>
      <c r="M12" s="14">
        <f t="shared" si="7"/>
        <v>16</v>
      </c>
    </row>
    <row r="13" spans="1:13" ht="27" customHeight="1">
      <c r="A13" s="55" t="s">
        <v>13</v>
      </c>
      <c r="B13" s="13">
        <f aca="true" t="shared" si="8" ref="B13:M13">SUM(B128:B133)</f>
        <v>3629</v>
      </c>
      <c r="C13" s="13">
        <f t="shared" si="8"/>
        <v>1750</v>
      </c>
      <c r="D13" s="13">
        <f t="shared" si="8"/>
        <v>1879</v>
      </c>
      <c r="E13" s="14">
        <f t="shared" si="2"/>
        <v>1580</v>
      </c>
      <c r="F13" s="13">
        <f t="shared" si="8"/>
        <v>3603</v>
      </c>
      <c r="G13" s="13">
        <f t="shared" si="8"/>
        <v>1741</v>
      </c>
      <c r="H13" s="13">
        <f t="shared" si="8"/>
        <v>1862</v>
      </c>
      <c r="I13" s="13">
        <f t="shared" si="8"/>
        <v>1564</v>
      </c>
      <c r="J13" s="13">
        <f t="shared" si="8"/>
        <v>26</v>
      </c>
      <c r="K13" s="13">
        <f t="shared" si="8"/>
        <v>9</v>
      </c>
      <c r="L13" s="13">
        <f t="shared" si="8"/>
        <v>17</v>
      </c>
      <c r="M13" s="14">
        <f t="shared" si="8"/>
        <v>16</v>
      </c>
    </row>
    <row r="14" spans="1:13" ht="27" customHeight="1">
      <c r="A14" s="55" t="s">
        <v>14</v>
      </c>
      <c r="B14" s="13">
        <f aca="true" t="shared" si="9" ref="B14:M14">SUM(B136:B148)</f>
        <v>23530</v>
      </c>
      <c r="C14" s="13">
        <f t="shared" si="9"/>
        <v>11313</v>
      </c>
      <c r="D14" s="13">
        <f t="shared" si="9"/>
        <v>12217</v>
      </c>
      <c r="E14" s="56">
        <f t="shared" si="2"/>
        <v>9578</v>
      </c>
      <c r="F14" s="13">
        <f t="shared" si="9"/>
        <v>23367</v>
      </c>
      <c r="G14" s="13">
        <f t="shared" si="9"/>
        <v>11249</v>
      </c>
      <c r="H14" s="13">
        <f t="shared" si="9"/>
        <v>12118</v>
      </c>
      <c r="I14" s="13">
        <f t="shared" si="9"/>
        <v>9486</v>
      </c>
      <c r="J14" s="13">
        <f t="shared" si="9"/>
        <v>163</v>
      </c>
      <c r="K14" s="13">
        <f t="shared" si="9"/>
        <v>64</v>
      </c>
      <c r="L14" s="13">
        <f t="shared" si="9"/>
        <v>99</v>
      </c>
      <c r="M14" s="14">
        <f t="shared" si="9"/>
        <v>92</v>
      </c>
    </row>
    <row r="15" spans="1:13" ht="27" customHeight="1">
      <c r="A15" s="53" t="s">
        <v>15</v>
      </c>
      <c r="B15" s="11">
        <f aca="true" t="shared" si="10" ref="B15:M15">SUM(B155:B167)</f>
        <v>10212</v>
      </c>
      <c r="C15" s="11">
        <f t="shared" si="10"/>
        <v>4836</v>
      </c>
      <c r="D15" s="11">
        <f t="shared" si="10"/>
        <v>5376</v>
      </c>
      <c r="E15" s="14">
        <f t="shared" si="2"/>
        <v>4106</v>
      </c>
      <c r="F15" s="11">
        <f t="shared" si="10"/>
        <v>10112</v>
      </c>
      <c r="G15" s="11">
        <f t="shared" si="10"/>
        <v>4801</v>
      </c>
      <c r="H15" s="11">
        <f t="shared" si="10"/>
        <v>5311</v>
      </c>
      <c r="I15" s="11">
        <f t="shared" si="10"/>
        <v>4057</v>
      </c>
      <c r="J15" s="11">
        <f t="shared" si="10"/>
        <v>100</v>
      </c>
      <c r="K15" s="11">
        <f t="shared" si="10"/>
        <v>35</v>
      </c>
      <c r="L15" s="11">
        <f t="shared" si="10"/>
        <v>65</v>
      </c>
      <c r="M15" s="14">
        <f t="shared" si="10"/>
        <v>49</v>
      </c>
    </row>
    <row r="16" spans="1:13" ht="27" customHeight="1" thickBot="1">
      <c r="A16" s="57" t="s">
        <v>16</v>
      </c>
      <c r="B16" s="8">
        <f aca="true" t="shared" si="11" ref="B16:M16">SUM(B170:B174)</f>
        <v>5400</v>
      </c>
      <c r="C16" s="8">
        <f t="shared" si="11"/>
        <v>2465</v>
      </c>
      <c r="D16" s="8">
        <f t="shared" si="11"/>
        <v>2935</v>
      </c>
      <c r="E16" s="11">
        <f t="shared" si="2"/>
        <v>2184</v>
      </c>
      <c r="F16" s="8">
        <f t="shared" si="11"/>
        <v>5319</v>
      </c>
      <c r="G16" s="8">
        <f t="shared" si="11"/>
        <v>2422</v>
      </c>
      <c r="H16" s="8">
        <f t="shared" si="11"/>
        <v>2897</v>
      </c>
      <c r="I16" s="8">
        <f t="shared" si="11"/>
        <v>2160</v>
      </c>
      <c r="J16" s="8">
        <f t="shared" si="11"/>
        <v>81</v>
      </c>
      <c r="K16" s="8">
        <f t="shared" si="11"/>
        <v>43</v>
      </c>
      <c r="L16" s="8">
        <f t="shared" si="11"/>
        <v>38</v>
      </c>
      <c r="M16" s="9">
        <f t="shared" si="11"/>
        <v>24</v>
      </c>
    </row>
    <row r="17" spans="1:13" ht="27" customHeight="1" thickBot="1">
      <c r="A17" s="15" t="s">
        <v>17</v>
      </c>
      <c r="B17" s="15">
        <f aca="true" t="shared" si="12" ref="B17:M17">SUM(B6:B16)</f>
        <v>124489</v>
      </c>
      <c r="C17" s="15">
        <f t="shared" si="12"/>
        <v>59459</v>
      </c>
      <c r="D17" s="15">
        <f t="shared" si="12"/>
        <v>65030</v>
      </c>
      <c r="E17" s="15">
        <f t="shared" si="12"/>
        <v>52034</v>
      </c>
      <c r="F17" s="15">
        <f t="shared" si="12"/>
        <v>123442</v>
      </c>
      <c r="G17" s="15">
        <f t="shared" si="12"/>
        <v>58970</v>
      </c>
      <c r="H17" s="15">
        <f t="shared" si="12"/>
        <v>64472</v>
      </c>
      <c r="I17" s="15">
        <f t="shared" si="12"/>
        <v>51529</v>
      </c>
      <c r="J17" s="15">
        <f t="shared" si="12"/>
        <v>1047</v>
      </c>
      <c r="K17" s="15">
        <f t="shared" si="12"/>
        <v>489</v>
      </c>
      <c r="L17" s="15">
        <f t="shared" si="12"/>
        <v>558</v>
      </c>
      <c r="M17" s="16">
        <f t="shared" si="12"/>
        <v>505</v>
      </c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" customHeight="1">
      <c r="A19" s="2"/>
      <c r="B19" s="2"/>
      <c r="C19" s="2"/>
      <c r="D19" s="2"/>
      <c r="E19" s="2"/>
      <c r="F19" s="63"/>
      <c r="H19" s="2"/>
      <c r="I19" s="2"/>
      <c r="J19" s="2"/>
      <c r="K19" s="2"/>
      <c r="L19" s="2"/>
      <c r="M19" s="2"/>
    </row>
    <row r="20" spans="1:13" ht="13.5">
      <c r="A20" s="2"/>
      <c r="B20" s="2"/>
      <c r="C20" s="2"/>
      <c r="D20" s="2"/>
      <c r="E20" s="2"/>
      <c r="F20" s="58" t="s">
        <v>197</v>
      </c>
      <c r="H20" s="2"/>
      <c r="I20" s="2"/>
      <c r="J20" s="2"/>
      <c r="K20" s="2"/>
      <c r="L20" s="2"/>
      <c r="M20" s="2"/>
    </row>
    <row r="21" spans="1:13" ht="13.5" customHeight="1">
      <c r="A21" s="2"/>
      <c r="B21" s="2"/>
      <c r="C21" s="2"/>
      <c r="D21" s="2"/>
      <c r="E21" s="2"/>
      <c r="F21" s="58"/>
      <c r="H21" s="2"/>
      <c r="I21" s="2"/>
      <c r="J21" s="2"/>
      <c r="K21" s="2"/>
      <c r="L21" s="2"/>
      <c r="M21" s="2"/>
    </row>
    <row r="22" spans="1:13" ht="14.25">
      <c r="A22" s="2"/>
      <c r="B22" s="2"/>
      <c r="C22" s="2"/>
      <c r="D22" s="2"/>
      <c r="E22" s="2"/>
      <c r="F22" s="64"/>
      <c r="H22" s="2"/>
      <c r="I22" s="2"/>
      <c r="J22" s="2"/>
      <c r="K22" s="2"/>
      <c r="L22" s="2"/>
      <c r="M22" s="2"/>
    </row>
    <row r="23" spans="1:13" ht="14.25">
      <c r="A23" s="2"/>
      <c r="B23" s="2"/>
      <c r="C23" s="2"/>
      <c r="D23" s="2"/>
      <c r="E23" s="2"/>
      <c r="F23" s="65"/>
      <c r="H23" s="1"/>
      <c r="I23" s="2"/>
      <c r="J23" s="2"/>
      <c r="K23" s="2"/>
      <c r="L23" s="2"/>
      <c r="M23" s="2"/>
    </row>
    <row r="24" spans="1:13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</row>
    <row r="25" spans="1:13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</row>
    <row r="26" spans="1:13" ht="21.75" customHeight="1">
      <c r="A26" s="66" t="s">
        <v>199</v>
      </c>
      <c r="B26" s="66"/>
      <c r="C26" s="66"/>
      <c r="D26" s="66"/>
      <c r="E26" s="66"/>
      <c r="F26" s="66"/>
      <c r="G26" s="2"/>
      <c r="H26" s="2"/>
      <c r="I26" s="2"/>
      <c r="J26" s="2"/>
      <c r="K26" s="2"/>
      <c r="L26" s="2"/>
      <c r="M26" s="2"/>
    </row>
    <row r="27" spans="1:14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59"/>
    </row>
    <row r="28" spans="1:13" ht="15" customHeight="1">
      <c r="A28" s="51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</row>
    <row r="29" spans="1:15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O29" s="58"/>
    </row>
    <row r="30" spans="1:13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5" customHeight="1">
      <c r="A31" s="24" t="s">
        <v>20</v>
      </c>
      <c r="B31" s="22">
        <f aca="true" t="shared" si="13" ref="B31:B41">SUM(C31+D31)</f>
        <v>2224</v>
      </c>
      <c r="C31" s="23">
        <f aca="true" t="shared" si="14" ref="C31:D41">SUM(G31+K31)</f>
        <v>1084</v>
      </c>
      <c r="D31" s="23">
        <f t="shared" si="14"/>
        <v>1140</v>
      </c>
      <c r="E31" s="23">
        <f>I31+M31</f>
        <v>946</v>
      </c>
      <c r="F31" s="22">
        <f aca="true" t="shared" si="15" ref="F31:F41">SUM(G31:H31)</f>
        <v>2168</v>
      </c>
      <c r="G31" s="68">
        <v>1049</v>
      </c>
      <c r="H31" s="68">
        <v>1119</v>
      </c>
      <c r="I31" s="68">
        <v>909</v>
      </c>
      <c r="J31" s="22">
        <f aca="true" t="shared" si="16" ref="J31:J41">SUM(K31:L31)</f>
        <v>56</v>
      </c>
      <c r="K31" s="68">
        <v>35</v>
      </c>
      <c r="L31" s="68">
        <v>21</v>
      </c>
      <c r="M31" s="69">
        <v>37</v>
      </c>
    </row>
    <row r="32" spans="1:13" ht="15" customHeight="1">
      <c r="A32" s="24" t="s">
        <v>154</v>
      </c>
      <c r="B32" s="22">
        <f t="shared" si="13"/>
        <v>5374</v>
      </c>
      <c r="C32" s="23">
        <f t="shared" si="14"/>
        <v>2578</v>
      </c>
      <c r="D32" s="23">
        <f t="shared" si="14"/>
        <v>2796</v>
      </c>
      <c r="E32" s="23">
        <f aca="true" t="shared" si="17" ref="E32:E41">I32+M32</f>
        <v>2138</v>
      </c>
      <c r="F32" s="22">
        <f t="shared" si="15"/>
        <v>5291</v>
      </c>
      <c r="G32" s="68">
        <v>2535</v>
      </c>
      <c r="H32" s="68">
        <v>2756</v>
      </c>
      <c r="I32" s="68">
        <v>2096</v>
      </c>
      <c r="J32" s="22">
        <f t="shared" si="16"/>
        <v>83</v>
      </c>
      <c r="K32" s="68">
        <v>43</v>
      </c>
      <c r="L32" s="68">
        <v>40</v>
      </c>
      <c r="M32" s="69">
        <v>42</v>
      </c>
    </row>
    <row r="33" spans="1:13" ht="15" customHeight="1">
      <c r="A33" s="24" t="s">
        <v>21</v>
      </c>
      <c r="B33" s="22">
        <f t="shared" si="13"/>
        <v>2206</v>
      </c>
      <c r="C33" s="23">
        <f t="shared" si="14"/>
        <v>1046</v>
      </c>
      <c r="D33" s="23">
        <f t="shared" si="14"/>
        <v>1160</v>
      </c>
      <c r="E33" s="23">
        <f t="shared" si="17"/>
        <v>805</v>
      </c>
      <c r="F33" s="22">
        <f t="shared" si="15"/>
        <v>2194</v>
      </c>
      <c r="G33" s="68">
        <v>1038</v>
      </c>
      <c r="H33" s="68">
        <v>1156</v>
      </c>
      <c r="I33" s="68">
        <v>800</v>
      </c>
      <c r="J33" s="22">
        <f t="shared" si="16"/>
        <v>12</v>
      </c>
      <c r="K33" s="68">
        <v>8</v>
      </c>
      <c r="L33" s="68">
        <v>4</v>
      </c>
      <c r="M33" s="69">
        <v>5</v>
      </c>
    </row>
    <row r="34" spans="1:13" ht="15" customHeight="1">
      <c r="A34" s="24" t="s">
        <v>22</v>
      </c>
      <c r="B34" s="22">
        <f t="shared" si="13"/>
        <v>304</v>
      </c>
      <c r="C34" s="23">
        <f t="shared" si="14"/>
        <v>151</v>
      </c>
      <c r="D34" s="23">
        <f t="shared" si="14"/>
        <v>153</v>
      </c>
      <c r="E34" s="23">
        <f t="shared" si="17"/>
        <v>126</v>
      </c>
      <c r="F34" s="22">
        <f t="shared" si="15"/>
        <v>304</v>
      </c>
      <c r="G34" s="68">
        <v>151</v>
      </c>
      <c r="H34" s="68">
        <v>153</v>
      </c>
      <c r="I34" s="68">
        <v>126</v>
      </c>
      <c r="J34" s="22">
        <f t="shared" si="16"/>
        <v>0</v>
      </c>
      <c r="K34" s="68">
        <v>0</v>
      </c>
      <c r="L34" s="68">
        <v>0</v>
      </c>
      <c r="M34" s="69">
        <v>0</v>
      </c>
    </row>
    <row r="35" spans="1:13" ht="15" customHeight="1">
      <c r="A35" s="24" t="s">
        <v>23</v>
      </c>
      <c r="B35" s="22">
        <f t="shared" si="13"/>
        <v>1022</v>
      </c>
      <c r="C35" s="23">
        <f t="shared" si="14"/>
        <v>495</v>
      </c>
      <c r="D35" s="23">
        <f t="shared" si="14"/>
        <v>527</v>
      </c>
      <c r="E35" s="23">
        <f t="shared" si="17"/>
        <v>401</v>
      </c>
      <c r="F35" s="22">
        <f t="shared" si="15"/>
        <v>1016</v>
      </c>
      <c r="G35" s="68">
        <v>493</v>
      </c>
      <c r="H35" s="68">
        <v>523</v>
      </c>
      <c r="I35" s="68">
        <v>400</v>
      </c>
      <c r="J35" s="22">
        <f t="shared" si="16"/>
        <v>6</v>
      </c>
      <c r="K35" s="68">
        <v>2</v>
      </c>
      <c r="L35" s="68">
        <v>4</v>
      </c>
      <c r="M35" s="69">
        <v>1</v>
      </c>
    </row>
    <row r="36" spans="1:13" ht="15" customHeight="1">
      <c r="A36" s="24" t="s">
        <v>24</v>
      </c>
      <c r="B36" s="22">
        <f t="shared" si="13"/>
        <v>212</v>
      </c>
      <c r="C36" s="23">
        <f t="shared" si="14"/>
        <v>100</v>
      </c>
      <c r="D36" s="23">
        <f t="shared" si="14"/>
        <v>112</v>
      </c>
      <c r="E36" s="23">
        <f t="shared" si="17"/>
        <v>84</v>
      </c>
      <c r="F36" s="22">
        <f t="shared" si="15"/>
        <v>208</v>
      </c>
      <c r="G36" s="68">
        <v>99</v>
      </c>
      <c r="H36" s="68">
        <v>109</v>
      </c>
      <c r="I36" s="68">
        <v>81</v>
      </c>
      <c r="J36" s="22">
        <f t="shared" si="16"/>
        <v>4</v>
      </c>
      <c r="K36" s="68">
        <v>1</v>
      </c>
      <c r="L36" s="68">
        <v>3</v>
      </c>
      <c r="M36" s="69">
        <v>3</v>
      </c>
    </row>
    <row r="37" spans="1:13" ht="15" customHeight="1">
      <c r="A37" s="24" t="s">
        <v>25</v>
      </c>
      <c r="B37" s="22">
        <f t="shared" si="13"/>
        <v>3262</v>
      </c>
      <c r="C37" s="23">
        <f t="shared" si="14"/>
        <v>1565</v>
      </c>
      <c r="D37" s="23">
        <f t="shared" si="14"/>
        <v>1697</v>
      </c>
      <c r="E37" s="23">
        <f t="shared" si="17"/>
        <v>1266</v>
      </c>
      <c r="F37" s="22">
        <f t="shared" si="15"/>
        <v>3247</v>
      </c>
      <c r="G37" s="68">
        <v>1558</v>
      </c>
      <c r="H37" s="68">
        <v>1689</v>
      </c>
      <c r="I37" s="68">
        <v>1259</v>
      </c>
      <c r="J37" s="22">
        <f t="shared" si="16"/>
        <v>15</v>
      </c>
      <c r="K37" s="68">
        <v>7</v>
      </c>
      <c r="L37" s="68">
        <v>8</v>
      </c>
      <c r="M37" s="69">
        <v>7</v>
      </c>
    </row>
    <row r="38" spans="1:13" ht="15" customHeight="1">
      <c r="A38" s="24" t="s">
        <v>26</v>
      </c>
      <c r="B38" s="22">
        <f t="shared" si="13"/>
        <v>2760</v>
      </c>
      <c r="C38" s="23">
        <f t="shared" si="14"/>
        <v>1280</v>
      </c>
      <c r="D38" s="23">
        <f t="shared" si="14"/>
        <v>1480</v>
      </c>
      <c r="E38" s="23">
        <f t="shared" si="17"/>
        <v>1121</v>
      </c>
      <c r="F38" s="22">
        <f t="shared" si="15"/>
        <v>2746</v>
      </c>
      <c r="G38" s="68">
        <v>1272</v>
      </c>
      <c r="H38" s="68">
        <v>1474</v>
      </c>
      <c r="I38" s="68">
        <v>1116</v>
      </c>
      <c r="J38" s="22">
        <f t="shared" si="16"/>
        <v>14</v>
      </c>
      <c r="K38" s="68">
        <v>8</v>
      </c>
      <c r="L38" s="68">
        <v>6</v>
      </c>
      <c r="M38" s="69">
        <v>5</v>
      </c>
    </row>
    <row r="39" spans="1:13" ht="15" customHeight="1">
      <c r="A39" s="24" t="s">
        <v>27</v>
      </c>
      <c r="B39" s="22">
        <f t="shared" si="13"/>
        <v>3430</v>
      </c>
      <c r="C39" s="23">
        <f t="shared" si="14"/>
        <v>1593</v>
      </c>
      <c r="D39" s="23">
        <f t="shared" si="14"/>
        <v>1837</v>
      </c>
      <c r="E39" s="23">
        <f t="shared" si="17"/>
        <v>1568</v>
      </c>
      <c r="F39" s="22">
        <f t="shared" si="15"/>
        <v>3365</v>
      </c>
      <c r="G39" s="68">
        <v>1564</v>
      </c>
      <c r="H39" s="68">
        <v>1801</v>
      </c>
      <c r="I39" s="68">
        <v>1541</v>
      </c>
      <c r="J39" s="22">
        <f t="shared" si="16"/>
        <v>65</v>
      </c>
      <c r="K39" s="68">
        <v>29</v>
      </c>
      <c r="L39" s="68">
        <v>36</v>
      </c>
      <c r="M39" s="69">
        <v>27</v>
      </c>
    </row>
    <row r="40" spans="1:13" ht="15" customHeight="1">
      <c r="A40" s="24" t="s">
        <v>28</v>
      </c>
      <c r="B40" s="22">
        <f t="shared" si="13"/>
        <v>2842</v>
      </c>
      <c r="C40" s="23">
        <f t="shared" si="14"/>
        <v>1392</v>
      </c>
      <c r="D40" s="23">
        <f t="shared" si="14"/>
        <v>1450</v>
      </c>
      <c r="E40" s="23">
        <f t="shared" si="17"/>
        <v>1228</v>
      </c>
      <c r="F40" s="22">
        <f t="shared" si="15"/>
        <v>2817</v>
      </c>
      <c r="G40" s="68">
        <v>1379</v>
      </c>
      <c r="H40" s="68">
        <v>1438</v>
      </c>
      <c r="I40" s="68">
        <v>1216</v>
      </c>
      <c r="J40" s="22">
        <f t="shared" si="16"/>
        <v>25</v>
      </c>
      <c r="K40" s="68">
        <v>13</v>
      </c>
      <c r="L40" s="68">
        <v>12</v>
      </c>
      <c r="M40" s="69">
        <v>12</v>
      </c>
    </row>
    <row r="41" spans="1:13" ht="15" customHeight="1">
      <c r="A41" s="24" t="s">
        <v>29</v>
      </c>
      <c r="B41" s="22">
        <f t="shared" si="13"/>
        <v>3448</v>
      </c>
      <c r="C41" s="23">
        <f t="shared" si="14"/>
        <v>1705</v>
      </c>
      <c r="D41" s="23">
        <f t="shared" si="14"/>
        <v>1743</v>
      </c>
      <c r="E41" s="23">
        <f t="shared" si="17"/>
        <v>1419</v>
      </c>
      <c r="F41" s="22">
        <f t="shared" si="15"/>
        <v>3419</v>
      </c>
      <c r="G41" s="68">
        <v>1694</v>
      </c>
      <c r="H41" s="68">
        <v>1725</v>
      </c>
      <c r="I41" s="68">
        <v>1403</v>
      </c>
      <c r="J41" s="22">
        <f t="shared" si="16"/>
        <v>29</v>
      </c>
      <c r="K41" s="68">
        <v>11</v>
      </c>
      <c r="L41" s="68">
        <v>18</v>
      </c>
      <c r="M41" s="69">
        <v>16</v>
      </c>
    </row>
    <row r="42" spans="1:13" ht="15" customHeight="1" thickBot="1">
      <c r="A42" s="25" t="s">
        <v>30</v>
      </c>
      <c r="B42" s="25">
        <f>SUM(B31:B41)</f>
        <v>27084</v>
      </c>
      <c r="C42" s="25">
        <f>SUM(C31:C41)</f>
        <v>12989</v>
      </c>
      <c r="D42" s="25">
        <f>SUM(D31:D41)</f>
        <v>14095</v>
      </c>
      <c r="E42" s="25">
        <f>SUM(E31:E41)</f>
        <v>11102</v>
      </c>
      <c r="F42" s="25">
        <f>SUM(F31:F41)</f>
        <v>26775</v>
      </c>
      <c r="G42" s="25">
        <f>SUM(G31:G41)</f>
        <v>12832</v>
      </c>
      <c r="H42" s="25">
        <f>SUM(H31:H41)</f>
        <v>13943</v>
      </c>
      <c r="I42" s="25">
        <f>SUM(I31:I41)</f>
        <v>10947</v>
      </c>
      <c r="J42" s="25">
        <f>SUM(J31:J41)</f>
        <v>309</v>
      </c>
      <c r="K42" s="25">
        <f>SUM(K31:K41)</f>
        <v>157</v>
      </c>
      <c r="L42" s="25">
        <f>SUM(L31:L41)</f>
        <v>152</v>
      </c>
      <c r="M42" s="29">
        <f>SUM(M31:M41)</f>
        <v>155</v>
      </c>
    </row>
    <row r="43" spans="1:13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</row>
    <row r="44" spans="1:13" ht="15" customHeight="1">
      <c r="A44" s="24" t="s">
        <v>32</v>
      </c>
      <c r="B44" s="22">
        <f>SUM(C44+D44)</f>
        <v>2528</v>
      </c>
      <c r="C44" s="22">
        <f>SUM(G44+K44)</f>
        <v>1207</v>
      </c>
      <c r="D44" s="22">
        <f>SUM(H44+L44)</f>
        <v>1321</v>
      </c>
      <c r="E44" s="22">
        <f>I44+M44</f>
        <v>1041</v>
      </c>
      <c r="F44" s="22">
        <f>SUM(G44:H44)</f>
        <v>2501</v>
      </c>
      <c r="G44" s="68">
        <v>1190</v>
      </c>
      <c r="H44" s="68">
        <v>1311</v>
      </c>
      <c r="I44" s="68">
        <v>1031</v>
      </c>
      <c r="J44" s="22">
        <f>SUM(K44:L44)</f>
        <v>27</v>
      </c>
      <c r="K44" s="68">
        <v>17</v>
      </c>
      <c r="L44" s="68">
        <v>10</v>
      </c>
      <c r="M44" s="69">
        <v>10</v>
      </c>
    </row>
    <row r="45" spans="1:13" ht="15" customHeight="1">
      <c r="A45" s="24" t="s">
        <v>33</v>
      </c>
      <c r="B45" s="22">
        <f>SUM(C45+D45)</f>
        <v>144</v>
      </c>
      <c r="C45" s="22">
        <f>SUM(G45+K45)</f>
        <v>72</v>
      </c>
      <c r="D45" s="22">
        <f>SUM(H45+L45)</f>
        <v>72</v>
      </c>
      <c r="E45" s="22">
        <f>I45+M45</f>
        <v>57</v>
      </c>
      <c r="F45" s="22">
        <f>SUM(G45:H45)</f>
        <v>144</v>
      </c>
      <c r="G45" s="68">
        <v>72</v>
      </c>
      <c r="H45" s="68">
        <v>72</v>
      </c>
      <c r="I45" s="68">
        <v>57</v>
      </c>
      <c r="J45" s="22">
        <f>SUM(K45:L45)</f>
        <v>0</v>
      </c>
      <c r="K45" s="68">
        <v>0</v>
      </c>
      <c r="L45" s="68">
        <v>0</v>
      </c>
      <c r="M45" s="69">
        <v>0</v>
      </c>
    </row>
    <row r="46" spans="1:13" ht="15" customHeight="1" thickBot="1">
      <c r="A46" s="25" t="s">
        <v>30</v>
      </c>
      <c r="B46" s="25">
        <f>SUM(B44:B45)</f>
        <v>2672</v>
      </c>
      <c r="C46" s="25">
        <f>SUM(C44:C45)</f>
        <v>1279</v>
      </c>
      <c r="D46" s="25">
        <f>SUM(D44:D45)</f>
        <v>1393</v>
      </c>
      <c r="E46" s="25">
        <f>SUM(E44:E45)</f>
        <v>1098</v>
      </c>
      <c r="F46" s="25">
        <f aca="true" t="shared" si="18" ref="F46:M46">SUM(F44:F45)</f>
        <v>2645</v>
      </c>
      <c r="G46" s="25">
        <f t="shared" si="18"/>
        <v>1262</v>
      </c>
      <c r="H46" s="25">
        <f t="shared" si="18"/>
        <v>1383</v>
      </c>
      <c r="I46" s="25">
        <f t="shared" si="18"/>
        <v>1088</v>
      </c>
      <c r="J46" s="25">
        <f t="shared" si="18"/>
        <v>27</v>
      </c>
      <c r="K46" s="25">
        <f t="shared" si="18"/>
        <v>17</v>
      </c>
      <c r="L46" s="25">
        <f t="shared" si="18"/>
        <v>10</v>
      </c>
      <c r="M46" s="29">
        <f t="shared" si="18"/>
        <v>10</v>
      </c>
    </row>
    <row r="47" spans="1:13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4" ht="15" customHeight="1">
      <c r="A48" s="24" t="s">
        <v>35</v>
      </c>
      <c r="B48" s="22">
        <f aca="true" t="shared" si="19" ref="B48:B56">SUM(C48+D48)</f>
        <v>146</v>
      </c>
      <c r="C48" s="22">
        <f aca="true" t="shared" si="20" ref="C48:D56">SUM(G48+K48)</f>
        <v>68</v>
      </c>
      <c r="D48" s="22">
        <f t="shared" si="20"/>
        <v>78</v>
      </c>
      <c r="E48" s="22">
        <f>I48+M48</f>
        <v>56</v>
      </c>
      <c r="F48" s="22">
        <f aca="true" t="shared" si="21" ref="F48:F56">SUM(G48:H48)</f>
        <v>145</v>
      </c>
      <c r="G48" s="68">
        <v>68</v>
      </c>
      <c r="H48" s="68">
        <v>77</v>
      </c>
      <c r="I48" s="68">
        <v>56</v>
      </c>
      <c r="J48" s="22">
        <f aca="true" t="shared" si="22" ref="J48:J56">SUM(K48:L48)</f>
        <v>1</v>
      </c>
      <c r="K48" s="68">
        <v>0</v>
      </c>
      <c r="L48" s="68">
        <v>1</v>
      </c>
      <c r="M48" s="69">
        <v>0</v>
      </c>
      <c r="N48" s="58"/>
    </row>
    <row r="49" spans="1:13" ht="15" customHeight="1">
      <c r="A49" s="24" t="s">
        <v>36</v>
      </c>
      <c r="B49" s="22">
        <f t="shared" si="19"/>
        <v>140</v>
      </c>
      <c r="C49" s="22">
        <f t="shared" si="20"/>
        <v>71</v>
      </c>
      <c r="D49" s="22">
        <f t="shared" si="20"/>
        <v>69</v>
      </c>
      <c r="E49" s="22">
        <f aca="true" t="shared" si="23" ref="E49:E56">I49+M49</f>
        <v>48</v>
      </c>
      <c r="F49" s="22">
        <f t="shared" si="21"/>
        <v>140</v>
      </c>
      <c r="G49" s="68">
        <v>71</v>
      </c>
      <c r="H49" s="68">
        <v>69</v>
      </c>
      <c r="I49" s="68">
        <v>48</v>
      </c>
      <c r="J49" s="22">
        <f t="shared" si="22"/>
        <v>0</v>
      </c>
      <c r="K49" s="68">
        <v>0</v>
      </c>
      <c r="L49" s="68">
        <v>0</v>
      </c>
      <c r="M49" s="69">
        <v>0</v>
      </c>
    </row>
    <row r="50" spans="1:13" ht="15" customHeight="1">
      <c r="A50" s="24" t="s">
        <v>37</v>
      </c>
      <c r="B50" s="22">
        <f t="shared" si="19"/>
        <v>207</v>
      </c>
      <c r="C50" s="22">
        <f t="shared" si="20"/>
        <v>98</v>
      </c>
      <c r="D50" s="22">
        <f t="shared" si="20"/>
        <v>109</v>
      </c>
      <c r="E50" s="22">
        <f t="shared" si="23"/>
        <v>70</v>
      </c>
      <c r="F50" s="22">
        <f t="shared" si="21"/>
        <v>207</v>
      </c>
      <c r="G50" s="68">
        <v>98</v>
      </c>
      <c r="H50" s="68">
        <v>109</v>
      </c>
      <c r="I50" s="68">
        <v>70</v>
      </c>
      <c r="J50" s="22">
        <f t="shared" si="22"/>
        <v>0</v>
      </c>
      <c r="K50" s="68">
        <v>0</v>
      </c>
      <c r="L50" s="68">
        <v>0</v>
      </c>
      <c r="M50" s="69">
        <v>0</v>
      </c>
    </row>
    <row r="51" spans="1:13" ht="15" customHeight="1">
      <c r="A51" s="24" t="s">
        <v>38</v>
      </c>
      <c r="B51" s="22">
        <f t="shared" si="19"/>
        <v>163</v>
      </c>
      <c r="C51" s="22">
        <f t="shared" si="20"/>
        <v>79</v>
      </c>
      <c r="D51" s="22">
        <f t="shared" si="20"/>
        <v>84</v>
      </c>
      <c r="E51" s="22">
        <f t="shared" si="23"/>
        <v>59</v>
      </c>
      <c r="F51" s="22">
        <f t="shared" si="21"/>
        <v>163</v>
      </c>
      <c r="G51" s="68">
        <v>79</v>
      </c>
      <c r="H51" s="68">
        <v>84</v>
      </c>
      <c r="I51" s="68">
        <v>59</v>
      </c>
      <c r="J51" s="22">
        <f t="shared" si="22"/>
        <v>0</v>
      </c>
      <c r="K51" s="68">
        <v>0</v>
      </c>
      <c r="L51" s="68">
        <v>0</v>
      </c>
      <c r="M51" s="69">
        <v>0</v>
      </c>
    </row>
    <row r="52" spans="1:13" ht="15" customHeight="1">
      <c r="A52" s="24" t="s">
        <v>39</v>
      </c>
      <c r="B52" s="22">
        <f t="shared" si="19"/>
        <v>68</v>
      </c>
      <c r="C52" s="22">
        <f t="shared" si="20"/>
        <v>32</v>
      </c>
      <c r="D52" s="22">
        <f t="shared" si="20"/>
        <v>36</v>
      </c>
      <c r="E52" s="22">
        <f t="shared" si="23"/>
        <v>22</v>
      </c>
      <c r="F52" s="22">
        <f t="shared" si="21"/>
        <v>68</v>
      </c>
      <c r="G52" s="68">
        <v>32</v>
      </c>
      <c r="H52" s="68">
        <v>36</v>
      </c>
      <c r="I52" s="68">
        <v>22</v>
      </c>
      <c r="J52" s="22">
        <f t="shared" si="22"/>
        <v>0</v>
      </c>
      <c r="K52" s="68">
        <v>0</v>
      </c>
      <c r="L52" s="68">
        <v>0</v>
      </c>
      <c r="M52" s="69">
        <v>0</v>
      </c>
    </row>
    <row r="53" spans="1:13" ht="15" customHeight="1">
      <c r="A53" s="24" t="s">
        <v>40</v>
      </c>
      <c r="B53" s="22">
        <f t="shared" si="19"/>
        <v>962</v>
      </c>
      <c r="C53" s="22">
        <f t="shared" si="20"/>
        <v>479</v>
      </c>
      <c r="D53" s="22">
        <f t="shared" si="20"/>
        <v>483</v>
      </c>
      <c r="E53" s="22">
        <f t="shared" si="23"/>
        <v>379</v>
      </c>
      <c r="F53" s="22">
        <f t="shared" si="21"/>
        <v>961</v>
      </c>
      <c r="G53" s="68">
        <v>478</v>
      </c>
      <c r="H53" s="68">
        <v>483</v>
      </c>
      <c r="I53" s="68">
        <v>378</v>
      </c>
      <c r="J53" s="22">
        <f t="shared" si="22"/>
        <v>1</v>
      </c>
      <c r="K53" s="68">
        <v>1</v>
      </c>
      <c r="L53" s="68">
        <v>0</v>
      </c>
      <c r="M53" s="69">
        <v>1</v>
      </c>
    </row>
    <row r="54" spans="1:13" ht="15" customHeight="1">
      <c r="A54" s="24" t="s">
        <v>41</v>
      </c>
      <c r="B54" s="22">
        <f t="shared" si="19"/>
        <v>468</v>
      </c>
      <c r="C54" s="22">
        <f t="shared" si="20"/>
        <v>217</v>
      </c>
      <c r="D54" s="22">
        <f t="shared" si="20"/>
        <v>251</v>
      </c>
      <c r="E54" s="22">
        <f t="shared" si="23"/>
        <v>195</v>
      </c>
      <c r="F54" s="22">
        <f t="shared" si="21"/>
        <v>467</v>
      </c>
      <c r="G54" s="68">
        <v>216</v>
      </c>
      <c r="H54" s="68">
        <v>251</v>
      </c>
      <c r="I54" s="68">
        <v>194</v>
      </c>
      <c r="J54" s="22">
        <f t="shared" si="22"/>
        <v>1</v>
      </c>
      <c r="K54" s="68">
        <v>1</v>
      </c>
      <c r="L54" s="68">
        <v>0</v>
      </c>
      <c r="M54" s="69">
        <v>1</v>
      </c>
    </row>
    <row r="55" spans="1:13" ht="15" customHeight="1">
      <c r="A55" s="24" t="s">
        <v>42</v>
      </c>
      <c r="B55" s="22">
        <f t="shared" si="19"/>
        <v>439</v>
      </c>
      <c r="C55" s="22">
        <f t="shared" si="20"/>
        <v>222</v>
      </c>
      <c r="D55" s="22">
        <f t="shared" si="20"/>
        <v>217</v>
      </c>
      <c r="E55" s="22">
        <f t="shared" si="23"/>
        <v>160</v>
      </c>
      <c r="F55" s="22">
        <f t="shared" si="21"/>
        <v>437</v>
      </c>
      <c r="G55" s="68">
        <v>222</v>
      </c>
      <c r="H55" s="68">
        <v>215</v>
      </c>
      <c r="I55" s="68">
        <v>160</v>
      </c>
      <c r="J55" s="22">
        <f t="shared" si="22"/>
        <v>2</v>
      </c>
      <c r="K55" s="68">
        <v>0</v>
      </c>
      <c r="L55" s="68">
        <v>2</v>
      </c>
      <c r="M55" s="69">
        <v>0</v>
      </c>
    </row>
    <row r="56" spans="1:13" ht="15" customHeight="1">
      <c r="A56" s="24" t="s">
        <v>43</v>
      </c>
      <c r="B56" s="22">
        <f t="shared" si="19"/>
        <v>129</v>
      </c>
      <c r="C56" s="22">
        <f t="shared" si="20"/>
        <v>31</v>
      </c>
      <c r="D56" s="22">
        <f t="shared" si="20"/>
        <v>98</v>
      </c>
      <c r="E56" s="22">
        <f t="shared" si="23"/>
        <v>110</v>
      </c>
      <c r="F56" s="22">
        <f t="shared" si="21"/>
        <v>129</v>
      </c>
      <c r="G56" s="68">
        <v>31</v>
      </c>
      <c r="H56" s="68">
        <v>98</v>
      </c>
      <c r="I56" s="68">
        <v>110</v>
      </c>
      <c r="J56" s="22">
        <f t="shared" si="22"/>
        <v>0</v>
      </c>
      <c r="K56" s="68">
        <v>0</v>
      </c>
      <c r="L56" s="68">
        <v>0</v>
      </c>
      <c r="M56" s="69">
        <v>0</v>
      </c>
    </row>
    <row r="57" spans="1:13" ht="15" customHeight="1" thickBot="1">
      <c r="A57" s="25" t="s">
        <v>30</v>
      </c>
      <c r="B57" s="25">
        <f>SUM(B48:B56)</f>
        <v>2722</v>
      </c>
      <c r="C57" s="25">
        <f>SUM(C48:C56)</f>
        <v>1297</v>
      </c>
      <c r="D57" s="25">
        <f>SUM(D48:D56)</f>
        <v>1425</v>
      </c>
      <c r="E57" s="25">
        <f>SUM(E48:E56)</f>
        <v>1099</v>
      </c>
      <c r="F57" s="25">
        <f aca="true" t="shared" si="24" ref="F57:M57">SUM(F48:F56)</f>
        <v>2717</v>
      </c>
      <c r="G57" s="25">
        <f t="shared" si="24"/>
        <v>1295</v>
      </c>
      <c r="H57" s="25">
        <f t="shared" si="24"/>
        <v>1422</v>
      </c>
      <c r="I57" s="25">
        <f t="shared" si="24"/>
        <v>1097</v>
      </c>
      <c r="J57" s="25">
        <f t="shared" si="24"/>
        <v>5</v>
      </c>
      <c r="K57" s="25">
        <f t="shared" si="24"/>
        <v>2</v>
      </c>
      <c r="L57" s="25">
        <f t="shared" si="24"/>
        <v>3</v>
      </c>
      <c r="M57" s="29">
        <f t="shared" si="24"/>
        <v>2</v>
      </c>
    </row>
    <row r="58" spans="1:13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</row>
    <row r="59" spans="1:13" ht="15" customHeight="1">
      <c r="A59" s="24" t="s">
        <v>45</v>
      </c>
      <c r="B59" s="22">
        <f aca="true" t="shared" si="25" ref="B59:B65">SUM(C59+D59)</f>
        <v>2509</v>
      </c>
      <c r="C59" s="22">
        <f aca="true" t="shared" si="26" ref="C59:D65">SUM(G59+K59)</f>
        <v>1228</v>
      </c>
      <c r="D59" s="22">
        <f t="shared" si="26"/>
        <v>1281</v>
      </c>
      <c r="E59" s="22">
        <f>I59+M59</f>
        <v>1056</v>
      </c>
      <c r="F59" s="22">
        <f aca="true" t="shared" si="27" ref="F59:F65">SUM(G59:H59)</f>
        <v>2490</v>
      </c>
      <c r="G59" s="68">
        <v>1220</v>
      </c>
      <c r="H59" s="68">
        <v>1270</v>
      </c>
      <c r="I59" s="68">
        <v>1050</v>
      </c>
      <c r="J59" s="22">
        <f aca="true" t="shared" si="28" ref="J59:J65">SUM(K59:L59)</f>
        <v>19</v>
      </c>
      <c r="K59" s="68">
        <v>8</v>
      </c>
      <c r="L59" s="68">
        <v>11</v>
      </c>
      <c r="M59" s="69">
        <v>6</v>
      </c>
    </row>
    <row r="60" spans="1:13" ht="15" customHeight="1">
      <c r="A60" s="24" t="s">
        <v>46</v>
      </c>
      <c r="B60" s="22">
        <f t="shared" si="25"/>
        <v>1365</v>
      </c>
      <c r="C60" s="22">
        <f t="shared" si="26"/>
        <v>646</v>
      </c>
      <c r="D60" s="22">
        <f t="shared" si="26"/>
        <v>719</v>
      </c>
      <c r="E60" s="22">
        <f aca="true" t="shared" si="29" ref="E60:E65">I60+M60</f>
        <v>610</v>
      </c>
      <c r="F60" s="22">
        <f t="shared" si="27"/>
        <v>1340</v>
      </c>
      <c r="G60" s="68">
        <v>633</v>
      </c>
      <c r="H60" s="68">
        <v>707</v>
      </c>
      <c r="I60" s="68">
        <v>596</v>
      </c>
      <c r="J60" s="22">
        <f t="shared" si="28"/>
        <v>25</v>
      </c>
      <c r="K60" s="68">
        <v>13</v>
      </c>
      <c r="L60" s="68">
        <v>12</v>
      </c>
      <c r="M60" s="69">
        <v>14</v>
      </c>
    </row>
    <row r="61" spans="1:13" ht="15" customHeight="1">
      <c r="A61" s="24" t="s">
        <v>47</v>
      </c>
      <c r="B61" s="22">
        <f t="shared" si="25"/>
        <v>209</v>
      </c>
      <c r="C61" s="22">
        <f t="shared" si="26"/>
        <v>103</v>
      </c>
      <c r="D61" s="22">
        <f t="shared" si="26"/>
        <v>106</v>
      </c>
      <c r="E61" s="22">
        <f t="shared" si="29"/>
        <v>92</v>
      </c>
      <c r="F61" s="22">
        <f t="shared" si="27"/>
        <v>209</v>
      </c>
      <c r="G61" s="68">
        <v>103</v>
      </c>
      <c r="H61" s="68">
        <v>106</v>
      </c>
      <c r="I61" s="68">
        <v>92</v>
      </c>
      <c r="J61" s="22">
        <f t="shared" si="28"/>
        <v>0</v>
      </c>
      <c r="K61" s="68">
        <v>0</v>
      </c>
      <c r="L61" s="68">
        <v>0</v>
      </c>
      <c r="M61" s="69">
        <v>0</v>
      </c>
    </row>
    <row r="62" spans="1:13" ht="15" customHeight="1">
      <c r="A62" s="24" t="s">
        <v>48</v>
      </c>
      <c r="B62" s="22">
        <f t="shared" si="25"/>
        <v>537</v>
      </c>
      <c r="C62" s="22">
        <f t="shared" si="26"/>
        <v>246</v>
      </c>
      <c r="D62" s="22">
        <f t="shared" si="26"/>
        <v>291</v>
      </c>
      <c r="E62" s="22">
        <f t="shared" si="29"/>
        <v>283</v>
      </c>
      <c r="F62" s="22">
        <f t="shared" si="27"/>
        <v>523</v>
      </c>
      <c r="G62" s="68">
        <v>240</v>
      </c>
      <c r="H62" s="68">
        <v>283</v>
      </c>
      <c r="I62" s="68">
        <v>275</v>
      </c>
      <c r="J62" s="22">
        <f t="shared" si="28"/>
        <v>14</v>
      </c>
      <c r="K62" s="68">
        <v>6</v>
      </c>
      <c r="L62" s="68">
        <v>8</v>
      </c>
      <c r="M62" s="69">
        <v>8</v>
      </c>
    </row>
    <row r="63" spans="1:13" ht="15" customHeight="1">
      <c r="A63" s="24" t="s">
        <v>49</v>
      </c>
      <c r="B63" s="22">
        <f t="shared" si="25"/>
        <v>496</v>
      </c>
      <c r="C63" s="22">
        <f t="shared" si="26"/>
        <v>229</v>
      </c>
      <c r="D63" s="22">
        <f t="shared" si="26"/>
        <v>267</v>
      </c>
      <c r="E63" s="22">
        <f t="shared" si="29"/>
        <v>200</v>
      </c>
      <c r="F63" s="22">
        <f t="shared" si="27"/>
        <v>492</v>
      </c>
      <c r="G63" s="68">
        <v>228</v>
      </c>
      <c r="H63" s="68">
        <v>264</v>
      </c>
      <c r="I63" s="68">
        <v>198</v>
      </c>
      <c r="J63" s="22">
        <f t="shared" si="28"/>
        <v>4</v>
      </c>
      <c r="K63" s="68">
        <v>1</v>
      </c>
      <c r="L63" s="68">
        <v>3</v>
      </c>
      <c r="M63" s="69">
        <v>2</v>
      </c>
    </row>
    <row r="64" spans="1:13" ht="15" customHeight="1">
      <c r="A64" s="24" t="s">
        <v>50</v>
      </c>
      <c r="B64" s="22">
        <f t="shared" si="25"/>
        <v>382</v>
      </c>
      <c r="C64" s="22">
        <f t="shared" si="26"/>
        <v>183</v>
      </c>
      <c r="D64" s="22">
        <f t="shared" si="26"/>
        <v>199</v>
      </c>
      <c r="E64" s="22">
        <f t="shared" si="29"/>
        <v>158</v>
      </c>
      <c r="F64" s="22">
        <f t="shared" si="27"/>
        <v>372</v>
      </c>
      <c r="G64" s="68">
        <v>177</v>
      </c>
      <c r="H64" s="68">
        <v>195</v>
      </c>
      <c r="I64" s="68">
        <v>152</v>
      </c>
      <c r="J64" s="22">
        <f t="shared" si="28"/>
        <v>10</v>
      </c>
      <c r="K64" s="68">
        <v>6</v>
      </c>
      <c r="L64" s="68">
        <v>4</v>
      </c>
      <c r="M64" s="69">
        <v>6</v>
      </c>
    </row>
    <row r="65" spans="1:13" ht="15" customHeight="1">
      <c r="A65" s="24" t="s">
        <v>51</v>
      </c>
      <c r="B65" s="22">
        <f t="shared" si="25"/>
        <v>98</v>
      </c>
      <c r="C65" s="22">
        <f t="shared" si="26"/>
        <v>41</v>
      </c>
      <c r="D65" s="22">
        <f t="shared" si="26"/>
        <v>57</v>
      </c>
      <c r="E65" s="22">
        <f t="shared" si="29"/>
        <v>40</v>
      </c>
      <c r="F65" s="22">
        <f t="shared" si="27"/>
        <v>98</v>
      </c>
      <c r="G65" s="68">
        <v>41</v>
      </c>
      <c r="H65" s="68">
        <v>57</v>
      </c>
      <c r="I65" s="68">
        <v>40</v>
      </c>
      <c r="J65" s="22">
        <f t="shared" si="28"/>
        <v>0</v>
      </c>
      <c r="K65" s="68">
        <v>0</v>
      </c>
      <c r="L65" s="68">
        <v>0</v>
      </c>
      <c r="M65" s="69">
        <v>0</v>
      </c>
    </row>
    <row r="66" spans="1:13" ht="15" customHeight="1" thickBot="1">
      <c r="A66" s="25" t="s">
        <v>30</v>
      </c>
      <c r="B66" s="25">
        <f>SUM(B59:B65)</f>
        <v>5596</v>
      </c>
      <c r="C66" s="25">
        <f>SUM(C59:C65)</f>
        <v>2676</v>
      </c>
      <c r="D66" s="25">
        <f>SUM(D59:D65)</f>
        <v>2920</v>
      </c>
      <c r="E66" s="25">
        <f>SUM(E59:E65)</f>
        <v>2439</v>
      </c>
      <c r="F66" s="25">
        <f aca="true" t="shared" si="30" ref="F66:M66">SUM(F59:F65)</f>
        <v>5524</v>
      </c>
      <c r="G66" s="25">
        <f t="shared" si="30"/>
        <v>2642</v>
      </c>
      <c r="H66" s="25">
        <f t="shared" si="30"/>
        <v>2882</v>
      </c>
      <c r="I66" s="25">
        <f t="shared" si="30"/>
        <v>2403</v>
      </c>
      <c r="J66" s="25">
        <f t="shared" si="30"/>
        <v>72</v>
      </c>
      <c r="K66" s="25">
        <f t="shared" si="30"/>
        <v>34</v>
      </c>
      <c r="L66" s="29">
        <f t="shared" si="30"/>
        <v>38</v>
      </c>
      <c r="M66" s="29">
        <f t="shared" si="30"/>
        <v>36</v>
      </c>
    </row>
    <row r="67" spans="1:13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</row>
    <row r="69" spans="1:13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</row>
    <row r="70" spans="1:13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</row>
    <row r="71" spans="1:13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</row>
    <row r="72" spans="1:13" ht="14.25" customHeight="1">
      <c r="A72" s="33" t="s">
        <v>53</v>
      </c>
      <c r="B72" s="22">
        <f aca="true" t="shared" si="31" ref="B72:B86">SUM(C72+D72)</f>
        <v>346</v>
      </c>
      <c r="C72" s="22">
        <f aca="true" t="shared" si="32" ref="C72:D86">SUM(G72+K72)</f>
        <v>164</v>
      </c>
      <c r="D72" s="22">
        <f t="shared" si="32"/>
        <v>182</v>
      </c>
      <c r="E72" s="22">
        <f>I72+M72</f>
        <v>176</v>
      </c>
      <c r="F72" s="22">
        <f aca="true" t="shared" si="33" ref="F72:F86">SUM(G72:H72)</f>
        <v>343</v>
      </c>
      <c r="G72" s="68">
        <v>164</v>
      </c>
      <c r="H72" s="68">
        <v>179</v>
      </c>
      <c r="I72" s="68">
        <v>174</v>
      </c>
      <c r="J72" s="22">
        <f aca="true" t="shared" si="34" ref="J72:J86">SUM(K72:L72)</f>
        <v>3</v>
      </c>
      <c r="K72" s="68">
        <v>0</v>
      </c>
      <c r="L72" s="68">
        <v>3</v>
      </c>
      <c r="M72" s="69">
        <v>2</v>
      </c>
    </row>
    <row r="73" spans="1:13" ht="14.25" customHeight="1">
      <c r="A73" s="33" t="s">
        <v>54</v>
      </c>
      <c r="B73" s="22">
        <f t="shared" si="31"/>
        <v>429</v>
      </c>
      <c r="C73" s="22">
        <f t="shared" si="32"/>
        <v>210</v>
      </c>
      <c r="D73" s="22">
        <f t="shared" si="32"/>
        <v>219</v>
      </c>
      <c r="E73" s="22">
        <f aca="true" t="shared" si="35" ref="E73:E86">I73+M73</f>
        <v>194</v>
      </c>
      <c r="F73" s="22">
        <f t="shared" si="33"/>
        <v>429</v>
      </c>
      <c r="G73" s="68">
        <v>210</v>
      </c>
      <c r="H73" s="68">
        <v>219</v>
      </c>
      <c r="I73" s="68">
        <v>194</v>
      </c>
      <c r="J73" s="22">
        <f t="shared" si="34"/>
        <v>0</v>
      </c>
      <c r="K73" s="68">
        <v>0</v>
      </c>
      <c r="L73" s="68">
        <v>0</v>
      </c>
      <c r="M73" s="69">
        <v>0</v>
      </c>
    </row>
    <row r="74" spans="1:13" ht="14.25" customHeight="1">
      <c r="A74" s="33" t="s">
        <v>55</v>
      </c>
      <c r="B74" s="22">
        <f t="shared" si="31"/>
        <v>472</v>
      </c>
      <c r="C74" s="22">
        <f t="shared" si="32"/>
        <v>229</v>
      </c>
      <c r="D74" s="22">
        <f t="shared" si="32"/>
        <v>243</v>
      </c>
      <c r="E74" s="22">
        <f t="shared" si="35"/>
        <v>214</v>
      </c>
      <c r="F74" s="22">
        <f t="shared" si="33"/>
        <v>464</v>
      </c>
      <c r="G74" s="68">
        <v>223</v>
      </c>
      <c r="H74" s="68">
        <v>241</v>
      </c>
      <c r="I74" s="68">
        <v>210</v>
      </c>
      <c r="J74" s="22">
        <f t="shared" si="34"/>
        <v>8</v>
      </c>
      <c r="K74" s="68">
        <v>6</v>
      </c>
      <c r="L74" s="68">
        <v>2</v>
      </c>
      <c r="M74" s="69">
        <v>4</v>
      </c>
    </row>
    <row r="75" spans="1:13" ht="14.25" customHeight="1">
      <c r="A75" s="33" t="s">
        <v>56</v>
      </c>
      <c r="B75" s="22">
        <f t="shared" si="31"/>
        <v>209</v>
      </c>
      <c r="C75" s="22">
        <f t="shared" si="32"/>
        <v>105</v>
      </c>
      <c r="D75" s="22">
        <f t="shared" si="32"/>
        <v>104</v>
      </c>
      <c r="E75" s="22">
        <f t="shared" si="35"/>
        <v>109</v>
      </c>
      <c r="F75" s="22">
        <f t="shared" si="33"/>
        <v>207</v>
      </c>
      <c r="G75" s="68">
        <v>104</v>
      </c>
      <c r="H75" s="68">
        <v>103</v>
      </c>
      <c r="I75" s="68">
        <v>107</v>
      </c>
      <c r="J75" s="22">
        <f t="shared" si="34"/>
        <v>2</v>
      </c>
      <c r="K75" s="68">
        <v>1</v>
      </c>
      <c r="L75" s="68">
        <v>1</v>
      </c>
      <c r="M75" s="69">
        <v>2</v>
      </c>
    </row>
    <row r="76" spans="1:13" ht="14.25" customHeight="1">
      <c r="A76" s="33" t="s">
        <v>57</v>
      </c>
      <c r="B76" s="22">
        <f t="shared" si="31"/>
        <v>280</v>
      </c>
      <c r="C76" s="22">
        <f t="shared" si="32"/>
        <v>135</v>
      </c>
      <c r="D76" s="22">
        <f t="shared" si="32"/>
        <v>145</v>
      </c>
      <c r="E76" s="22">
        <f t="shared" si="35"/>
        <v>128</v>
      </c>
      <c r="F76" s="22">
        <f>SUM(G76:H76)</f>
        <v>279</v>
      </c>
      <c r="G76" s="68">
        <v>134</v>
      </c>
      <c r="H76" s="68">
        <v>145</v>
      </c>
      <c r="I76" s="68">
        <v>127</v>
      </c>
      <c r="J76" s="22">
        <f t="shared" si="34"/>
        <v>1</v>
      </c>
      <c r="K76" s="68">
        <v>1</v>
      </c>
      <c r="L76" s="68">
        <v>0</v>
      </c>
      <c r="M76" s="69">
        <v>1</v>
      </c>
    </row>
    <row r="77" spans="1:13" ht="14.25" customHeight="1">
      <c r="A77" s="33" t="s">
        <v>58</v>
      </c>
      <c r="B77" s="22">
        <f t="shared" si="31"/>
        <v>655</v>
      </c>
      <c r="C77" s="22">
        <f t="shared" si="32"/>
        <v>303</v>
      </c>
      <c r="D77" s="22">
        <f t="shared" si="32"/>
        <v>352</v>
      </c>
      <c r="E77" s="22">
        <f t="shared" si="35"/>
        <v>290</v>
      </c>
      <c r="F77" s="22">
        <f t="shared" si="33"/>
        <v>651</v>
      </c>
      <c r="G77" s="68">
        <v>301</v>
      </c>
      <c r="H77" s="68">
        <v>350</v>
      </c>
      <c r="I77" s="68">
        <v>287</v>
      </c>
      <c r="J77" s="22">
        <f t="shared" si="34"/>
        <v>4</v>
      </c>
      <c r="K77" s="68">
        <v>2</v>
      </c>
      <c r="L77" s="68">
        <v>2</v>
      </c>
      <c r="M77" s="69">
        <v>3</v>
      </c>
    </row>
    <row r="78" spans="1:13" ht="14.25" customHeight="1">
      <c r="A78" s="33" t="s">
        <v>59</v>
      </c>
      <c r="B78" s="22">
        <f t="shared" si="31"/>
        <v>259</v>
      </c>
      <c r="C78" s="22">
        <f t="shared" si="32"/>
        <v>122</v>
      </c>
      <c r="D78" s="22">
        <f t="shared" si="32"/>
        <v>137</v>
      </c>
      <c r="E78" s="22">
        <f t="shared" si="35"/>
        <v>133</v>
      </c>
      <c r="F78" s="22">
        <f t="shared" si="33"/>
        <v>258</v>
      </c>
      <c r="G78" s="68">
        <v>121</v>
      </c>
      <c r="H78" s="68">
        <v>137</v>
      </c>
      <c r="I78" s="68">
        <v>133</v>
      </c>
      <c r="J78" s="22">
        <f t="shared" si="34"/>
        <v>1</v>
      </c>
      <c r="K78" s="68">
        <v>1</v>
      </c>
      <c r="L78" s="68">
        <v>0</v>
      </c>
      <c r="M78" s="69">
        <v>0</v>
      </c>
    </row>
    <row r="79" spans="1:13" ht="14.25" customHeight="1">
      <c r="A79" s="33" t="s">
        <v>60</v>
      </c>
      <c r="B79" s="22">
        <f t="shared" si="31"/>
        <v>452</v>
      </c>
      <c r="C79" s="22">
        <f t="shared" si="32"/>
        <v>225</v>
      </c>
      <c r="D79" s="22">
        <f t="shared" si="32"/>
        <v>227</v>
      </c>
      <c r="E79" s="22">
        <f t="shared" si="35"/>
        <v>184</v>
      </c>
      <c r="F79" s="22">
        <f t="shared" si="33"/>
        <v>444</v>
      </c>
      <c r="G79" s="68">
        <v>220</v>
      </c>
      <c r="H79" s="68">
        <v>224</v>
      </c>
      <c r="I79" s="68">
        <v>182</v>
      </c>
      <c r="J79" s="22">
        <f t="shared" si="34"/>
        <v>8</v>
      </c>
      <c r="K79" s="68">
        <v>5</v>
      </c>
      <c r="L79" s="68">
        <v>3</v>
      </c>
      <c r="M79" s="69">
        <v>2</v>
      </c>
    </row>
    <row r="80" spans="1:13" ht="14.25" customHeight="1">
      <c r="A80" s="33" t="s">
        <v>61</v>
      </c>
      <c r="B80" s="22">
        <f t="shared" si="31"/>
        <v>103</v>
      </c>
      <c r="C80" s="22">
        <f t="shared" si="32"/>
        <v>49</v>
      </c>
      <c r="D80" s="22">
        <f t="shared" si="32"/>
        <v>54</v>
      </c>
      <c r="E80" s="22">
        <f t="shared" si="35"/>
        <v>40</v>
      </c>
      <c r="F80" s="22">
        <f t="shared" si="33"/>
        <v>103</v>
      </c>
      <c r="G80" s="68">
        <v>49</v>
      </c>
      <c r="H80" s="68">
        <v>54</v>
      </c>
      <c r="I80" s="68">
        <v>40</v>
      </c>
      <c r="J80" s="22">
        <f t="shared" si="34"/>
        <v>0</v>
      </c>
      <c r="K80" s="68">
        <v>0</v>
      </c>
      <c r="L80" s="68">
        <v>0</v>
      </c>
      <c r="M80" s="69">
        <v>0</v>
      </c>
    </row>
    <row r="81" spans="1:13" ht="14.25" customHeight="1">
      <c r="A81" s="33" t="s">
        <v>62</v>
      </c>
      <c r="B81" s="22">
        <f t="shared" si="31"/>
        <v>127</v>
      </c>
      <c r="C81" s="22">
        <f t="shared" si="32"/>
        <v>67</v>
      </c>
      <c r="D81" s="22">
        <f t="shared" si="32"/>
        <v>60</v>
      </c>
      <c r="E81" s="22">
        <f t="shared" si="35"/>
        <v>63</v>
      </c>
      <c r="F81" s="22">
        <f t="shared" si="33"/>
        <v>123</v>
      </c>
      <c r="G81" s="68">
        <v>66</v>
      </c>
      <c r="H81" s="68">
        <v>57</v>
      </c>
      <c r="I81" s="68">
        <v>62</v>
      </c>
      <c r="J81" s="22">
        <f t="shared" si="34"/>
        <v>4</v>
      </c>
      <c r="K81" s="68">
        <v>1</v>
      </c>
      <c r="L81" s="68">
        <v>3</v>
      </c>
      <c r="M81" s="69">
        <v>1</v>
      </c>
    </row>
    <row r="82" spans="1:13" ht="14.25" customHeight="1">
      <c r="A82" s="33" t="s">
        <v>63</v>
      </c>
      <c r="B82" s="22">
        <f t="shared" si="31"/>
        <v>442</v>
      </c>
      <c r="C82" s="22">
        <f t="shared" si="32"/>
        <v>220</v>
      </c>
      <c r="D82" s="22">
        <f t="shared" si="32"/>
        <v>222</v>
      </c>
      <c r="E82" s="22">
        <f t="shared" si="35"/>
        <v>201</v>
      </c>
      <c r="F82" s="22">
        <f t="shared" si="33"/>
        <v>442</v>
      </c>
      <c r="G82" s="68">
        <v>220</v>
      </c>
      <c r="H82" s="68">
        <v>222</v>
      </c>
      <c r="I82" s="68">
        <v>201</v>
      </c>
      <c r="J82" s="22">
        <f t="shared" si="34"/>
        <v>0</v>
      </c>
      <c r="K82" s="68">
        <v>0</v>
      </c>
      <c r="L82" s="68">
        <v>0</v>
      </c>
      <c r="M82" s="69">
        <v>0</v>
      </c>
    </row>
    <row r="83" spans="1:13" ht="14.25" customHeight="1">
      <c r="A83" s="33" t="s">
        <v>64</v>
      </c>
      <c r="B83" s="22">
        <f t="shared" si="31"/>
        <v>549</v>
      </c>
      <c r="C83" s="22">
        <f t="shared" si="32"/>
        <v>253</v>
      </c>
      <c r="D83" s="22">
        <f t="shared" si="32"/>
        <v>296</v>
      </c>
      <c r="E83" s="22">
        <f t="shared" si="35"/>
        <v>292</v>
      </c>
      <c r="F83" s="22">
        <f t="shared" si="33"/>
        <v>548</v>
      </c>
      <c r="G83" s="68">
        <v>252</v>
      </c>
      <c r="H83" s="68">
        <v>296</v>
      </c>
      <c r="I83" s="68">
        <v>291</v>
      </c>
      <c r="J83" s="22">
        <f>SUM(K83:L83)</f>
        <v>1</v>
      </c>
      <c r="K83" s="68">
        <v>1</v>
      </c>
      <c r="L83" s="68">
        <v>0</v>
      </c>
      <c r="M83" s="69">
        <v>1</v>
      </c>
    </row>
    <row r="84" spans="1:13" ht="14.25" customHeight="1">
      <c r="A84" s="33" t="s">
        <v>65</v>
      </c>
      <c r="B84" s="22">
        <f t="shared" si="31"/>
        <v>787</v>
      </c>
      <c r="C84" s="22">
        <f t="shared" si="32"/>
        <v>370</v>
      </c>
      <c r="D84" s="22">
        <f t="shared" si="32"/>
        <v>417</v>
      </c>
      <c r="E84" s="22">
        <f t="shared" si="35"/>
        <v>407</v>
      </c>
      <c r="F84" s="22">
        <f t="shared" si="33"/>
        <v>781</v>
      </c>
      <c r="G84" s="68">
        <v>366</v>
      </c>
      <c r="H84" s="68">
        <v>415</v>
      </c>
      <c r="I84" s="68">
        <v>403</v>
      </c>
      <c r="J84" s="22">
        <f t="shared" si="34"/>
        <v>6</v>
      </c>
      <c r="K84" s="68">
        <v>4</v>
      </c>
      <c r="L84" s="68">
        <v>2</v>
      </c>
      <c r="M84" s="69">
        <v>4</v>
      </c>
    </row>
    <row r="85" spans="1:13" ht="14.25" customHeight="1">
      <c r="A85" s="33" t="s">
        <v>66</v>
      </c>
      <c r="B85" s="22">
        <f t="shared" si="31"/>
        <v>1130</v>
      </c>
      <c r="C85" s="22">
        <f t="shared" si="32"/>
        <v>531</v>
      </c>
      <c r="D85" s="22">
        <f t="shared" si="32"/>
        <v>599</v>
      </c>
      <c r="E85" s="22">
        <f t="shared" si="35"/>
        <v>511</v>
      </c>
      <c r="F85" s="22">
        <f t="shared" si="33"/>
        <v>1124</v>
      </c>
      <c r="G85" s="68">
        <v>529</v>
      </c>
      <c r="H85" s="68">
        <v>595</v>
      </c>
      <c r="I85" s="68">
        <v>510</v>
      </c>
      <c r="J85" s="22">
        <f t="shared" si="34"/>
        <v>6</v>
      </c>
      <c r="K85" s="68">
        <v>2</v>
      </c>
      <c r="L85" s="68">
        <v>4</v>
      </c>
      <c r="M85" s="69">
        <v>1</v>
      </c>
    </row>
    <row r="86" spans="1:13" ht="14.25" customHeight="1">
      <c r="A86" s="33" t="s">
        <v>67</v>
      </c>
      <c r="B86" s="22">
        <f t="shared" si="31"/>
        <v>577</v>
      </c>
      <c r="C86" s="22">
        <f t="shared" si="32"/>
        <v>277</v>
      </c>
      <c r="D86" s="22">
        <f t="shared" si="32"/>
        <v>300</v>
      </c>
      <c r="E86" s="22">
        <f t="shared" si="35"/>
        <v>251</v>
      </c>
      <c r="F86" s="22">
        <f t="shared" si="33"/>
        <v>573</v>
      </c>
      <c r="G86" s="68">
        <v>275</v>
      </c>
      <c r="H86" s="68">
        <v>298</v>
      </c>
      <c r="I86" s="68">
        <v>249</v>
      </c>
      <c r="J86" s="22">
        <f t="shared" si="34"/>
        <v>4</v>
      </c>
      <c r="K86" s="68">
        <v>2</v>
      </c>
      <c r="L86" s="68">
        <v>2</v>
      </c>
      <c r="M86" s="69">
        <v>2</v>
      </c>
    </row>
    <row r="87" spans="1:13" ht="14.25" customHeight="1" thickBot="1">
      <c r="A87" s="29" t="s">
        <v>30</v>
      </c>
      <c r="B87" s="25">
        <f>SUM(B72:B86)</f>
        <v>6817</v>
      </c>
      <c r="C87" s="25">
        <f>SUM(C72:C86)</f>
        <v>3260</v>
      </c>
      <c r="D87" s="25">
        <f>SUM(D72:D86)</f>
        <v>3557</v>
      </c>
      <c r="E87" s="25">
        <f>SUM(E72:E86)</f>
        <v>3193</v>
      </c>
      <c r="F87" s="25">
        <f aca="true" t="shared" si="36" ref="F87:M87">SUM(F72:F86)</f>
        <v>6769</v>
      </c>
      <c r="G87" s="25">
        <f t="shared" si="36"/>
        <v>3234</v>
      </c>
      <c r="H87" s="25">
        <f t="shared" si="36"/>
        <v>3535</v>
      </c>
      <c r="I87" s="25">
        <f t="shared" si="36"/>
        <v>3170</v>
      </c>
      <c r="J87" s="25">
        <f t="shared" si="36"/>
        <v>48</v>
      </c>
      <c r="K87" s="25">
        <f t="shared" si="36"/>
        <v>26</v>
      </c>
      <c r="L87" s="25">
        <f t="shared" si="36"/>
        <v>22</v>
      </c>
      <c r="M87" s="29">
        <f t="shared" si="36"/>
        <v>23</v>
      </c>
    </row>
    <row r="88" spans="1:13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</row>
    <row r="89" spans="1:13" ht="14.25" customHeight="1">
      <c r="A89" s="33" t="s">
        <v>69</v>
      </c>
      <c r="B89" s="22">
        <f aca="true" t="shared" si="37" ref="B89:B111">SUM(C89+D89)</f>
        <v>1851</v>
      </c>
      <c r="C89" s="22">
        <f aca="true" t="shared" si="38" ref="C89:D111">SUM(G89+K89)</f>
        <v>865</v>
      </c>
      <c r="D89" s="22">
        <f t="shared" si="38"/>
        <v>986</v>
      </c>
      <c r="E89" s="22">
        <f>I89+M89</f>
        <v>867</v>
      </c>
      <c r="F89" s="22">
        <f aca="true" t="shared" si="39" ref="F89:F111">SUM(G89:H89)</f>
        <v>1830</v>
      </c>
      <c r="G89" s="68">
        <v>856</v>
      </c>
      <c r="H89" s="68">
        <v>974</v>
      </c>
      <c r="I89" s="68">
        <v>851</v>
      </c>
      <c r="J89" s="22">
        <f aca="true" t="shared" si="40" ref="J89:J111">SUM(K89:L89)</f>
        <v>21</v>
      </c>
      <c r="K89" s="68">
        <v>9</v>
      </c>
      <c r="L89" s="68">
        <v>12</v>
      </c>
      <c r="M89" s="69">
        <v>16</v>
      </c>
    </row>
    <row r="90" spans="1:13" ht="14.25" customHeight="1">
      <c r="A90" s="33" t="s">
        <v>70</v>
      </c>
      <c r="B90" s="22">
        <f t="shared" si="37"/>
        <v>1285</v>
      </c>
      <c r="C90" s="22">
        <f t="shared" si="38"/>
        <v>623</v>
      </c>
      <c r="D90" s="22">
        <f t="shared" si="38"/>
        <v>662</v>
      </c>
      <c r="E90" s="22">
        <f aca="true" t="shared" si="41" ref="E90:E111">I90+M90</f>
        <v>629</v>
      </c>
      <c r="F90" s="22">
        <f t="shared" si="39"/>
        <v>1280</v>
      </c>
      <c r="G90" s="68">
        <v>620</v>
      </c>
      <c r="H90" s="68">
        <v>660</v>
      </c>
      <c r="I90" s="68">
        <v>625</v>
      </c>
      <c r="J90" s="22">
        <f t="shared" si="40"/>
        <v>5</v>
      </c>
      <c r="K90" s="68">
        <v>3</v>
      </c>
      <c r="L90" s="68">
        <v>2</v>
      </c>
      <c r="M90" s="69">
        <v>4</v>
      </c>
    </row>
    <row r="91" spans="1:13" ht="14.25" customHeight="1">
      <c r="A91" s="33" t="s">
        <v>71</v>
      </c>
      <c r="B91" s="22">
        <f t="shared" si="37"/>
        <v>733</v>
      </c>
      <c r="C91" s="22">
        <f t="shared" si="38"/>
        <v>360</v>
      </c>
      <c r="D91" s="22">
        <f t="shared" si="38"/>
        <v>373</v>
      </c>
      <c r="E91" s="22">
        <f t="shared" si="41"/>
        <v>289</v>
      </c>
      <c r="F91" s="22">
        <f t="shared" si="39"/>
        <v>725</v>
      </c>
      <c r="G91" s="68">
        <v>356</v>
      </c>
      <c r="H91" s="68">
        <v>369</v>
      </c>
      <c r="I91" s="68">
        <v>286</v>
      </c>
      <c r="J91" s="22">
        <f t="shared" si="40"/>
        <v>8</v>
      </c>
      <c r="K91" s="68">
        <v>4</v>
      </c>
      <c r="L91" s="68">
        <v>4</v>
      </c>
      <c r="M91" s="69">
        <v>3</v>
      </c>
    </row>
    <row r="92" spans="1:13" ht="14.25" customHeight="1">
      <c r="A92" s="33" t="s">
        <v>72</v>
      </c>
      <c r="B92" s="22">
        <f t="shared" si="37"/>
        <v>1382</v>
      </c>
      <c r="C92" s="22">
        <f t="shared" si="38"/>
        <v>654</v>
      </c>
      <c r="D92" s="22">
        <f t="shared" si="38"/>
        <v>728</v>
      </c>
      <c r="E92" s="22">
        <f t="shared" si="41"/>
        <v>593</v>
      </c>
      <c r="F92" s="22">
        <f t="shared" si="39"/>
        <v>1368</v>
      </c>
      <c r="G92" s="68">
        <v>646</v>
      </c>
      <c r="H92" s="68">
        <v>722</v>
      </c>
      <c r="I92" s="68">
        <v>586</v>
      </c>
      <c r="J92" s="22">
        <f t="shared" si="40"/>
        <v>14</v>
      </c>
      <c r="K92" s="68">
        <v>8</v>
      </c>
      <c r="L92" s="68">
        <v>6</v>
      </c>
      <c r="M92" s="69">
        <v>7</v>
      </c>
    </row>
    <row r="93" spans="1:13" ht="14.25" customHeight="1">
      <c r="A93" s="33" t="s">
        <v>73</v>
      </c>
      <c r="B93" s="22">
        <f t="shared" si="37"/>
        <v>310</v>
      </c>
      <c r="C93" s="22">
        <f t="shared" si="38"/>
        <v>153</v>
      </c>
      <c r="D93" s="22">
        <f t="shared" si="38"/>
        <v>157</v>
      </c>
      <c r="E93" s="22">
        <f t="shared" si="41"/>
        <v>144</v>
      </c>
      <c r="F93" s="22">
        <f t="shared" si="39"/>
        <v>308</v>
      </c>
      <c r="G93" s="68">
        <v>153</v>
      </c>
      <c r="H93" s="68">
        <v>155</v>
      </c>
      <c r="I93" s="68">
        <v>142</v>
      </c>
      <c r="J93" s="22">
        <f t="shared" si="40"/>
        <v>2</v>
      </c>
      <c r="K93" s="68">
        <v>0</v>
      </c>
      <c r="L93" s="68">
        <v>2</v>
      </c>
      <c r="M93" s="69">
        <v>2</v>
      </c>
    </row>
    <row r="94" spans="1:13" ht="14.25" customHeight="1">
      <c r="A94" s="33" t="s">
        <v>74</v>
      </c>
      <c r="B94" s="22">
        <f t="shared" si="37"/>
        <v>361</v>
      </c>
      <c r="C94" s="22">
        <f t="shared" si="38"/>
        <v>176</v>
      </c>
      <c r="D94" s="22">
        <f t="shared" si="38"/>
        <v>185</v>
      </c>
      <c r="E94" s="22">
        <f t="shared" si="41"/>
        <v>161</v>
      </c>
      <c r="F94" s="22">
        <f t="shared" si="39"/>
        <v>360</v>
      </c>
      <c r="G94" s="68">
        <v>176</v>
      </c>
      <c r="H94" s="68">
        <v>184</v>
      </c>
      <c r="I94" s="68">
        <v>160</v>
      </c>
      <c r="J94" s="22">
        <f t="shared" si="40"/>
        <v>1</v>
      </c>
      <c r="K94" s="68">
        <v>0</v>
      </c>
      <c r="L94" s="68">
        <v>1</v>
      </c>
      <c r="M94" s="69">
        <v>1</v>
      </c>
    </row>
    <row r="95" spans="1:13" ht="14.25" customHeight="1">
      <c r="A95" s="33" t="s">
        <v>75</v>
      </c>
      <c r="B95" s="22">
        <f t="shared" si="37"/>
        <v>1640</v>
      </c>
      <c r="C95" s="22">
        <f t="shared" si="38"/>
        <v>800</v>
      </c>
      <c r="D95" s="22">
        <f t="shared" si="38"/>
        <v>840</v>
      </c>
      <c r="E95" s="22">
        <f t="shared" si="41"/>
        <v>718</v>
      </c>
      <c r="F95" s="22">
        <f t="shared" si="39"/>
        <v>1607</v>
      </c>
      <c r="G95" s="68">
        <v>780</v>
      </c>
      <c r="H95" s="68">
        <v>827</v>
      </c>
      <c r="I95" s="68">
        <v>702</v>
      </c>
      <c r="J95" s="22">
        <f t="shared" si="40"/>
        <v>33</v>
      </c>
      <c r="K95" s="68">
        <v>20</v>
      </c>
      <c r="L95" s="68">
        <v>13</v>
      </c>
      <c r="M95" s="69">
        <v>16</v>
      </c>
    </row>
    <row r="96" spans="1:13" ht="14.25" customHeight="1">
      <c r="A96" s="33" t="s">
        <v>76</v>
      </c>
      <c r="B96" s="22">
        <f t="shared" si="37"/>
        <v>838</v>
      </c>
      <c r="C96" s="22">
        <f t="shared" si="38"/>
        <v>426</v>
      </c>
      <c r="D96" s="22">
        <f t="shared" si="38"/>
        <v>412</v>
      </c>
      <c r="E96" s="22">
        <f t="shared" si="41"/>
        <v>317</v>
      </c>
      <c r="F96" s="22">
        <f t="shared" si="39"/>
        <v>838</v>
      </c>
      <c r="G96" s="68">
        <v>426</v>
      </c>
      <c r="H96" s="68">
        <v>412</v>
      </c>
      <c r="I96" s="68">
        <v>317</v>
      </c>
      <c r="J96" s="22">
        <f t="shared" si="40"/>
        <v>0</v>
      </c>
      <c r="K96" s="68">
        <v>0</v>
      </c>
      <c r="L96" s="68">
        <v>0</v>
      </c>
      <c r="M96" s="69">
        <v>0</v>
      </c>
    </row>
    <row r="97" spans="1:13" ht="14.25" customHeight="1">
      <c r="A97" s="33" t="s">
        <v>77</v>
      </c>
      <c r="B97" s="22">
        <f t="shared" si="37"/>
        <v>2250</v>
      </c>
      <c r="C97" s="22">
        <f t="shared" si="38"/>
        <v>1056</v>
      </c>
      <c r="D97" s="22">
        <f t="shared" si="38"/>
        <v>1194</v>
      </c>
      <c r="E97" s="22">
        <f t="shared" si="41"/>
        <v>901</v>
      </c>
      <c r="F97" s="22">
        <f t="shared" si="39"/>
        <v>2236</v>
      </c>
      <c r="G97" s="68">
        <v>1050</v>
      </c>
      <c r="H97" s="68">
        <v>1186</v>
      </c>
      <c r="I97" s="68">
        <v>896</v>
      </c>
      <c r="J97" s="22">
        <f t="shared" si="40"/>
        <v>14</v>
      </c>
      <c r="K97" s="68">
        <v>6</v>
      </c>
      <c r="L97" s="68">
        <v>8</v>
      </c>
      <c r="M97" s="69">
        <v>5</v>
      </c>
    </row>
    <row r="98" spans="1:13" ht="14.25" customHeight="1">
      <c r="A98" s="33" t="s">
        <v>78</v>
      </c>
      <c r="B98" s="22">
        <f t="shared" si="37"/>
        <v>2331</v>
      </c>
      <c r="C98" s="22">
        <f t="shared" si="38"/>
        <v>1101</v>
      </c>
      <c r="D98" s="22">
        <f t="shared" si="38"/>
        <v>1230</v>
      </c>
      <c r="E98" s="22">
        <f t="shared" si="41"/>
        <v>1095</v>
      </c>
      <c r="F98" s="22">
        <f t="shared" si="39"/>
        <v>2315</v>
      </c>
      <c r="G98" s="68">
        <v>1097</v>
      </c>
      <c r="H98" s="68">
        <v>1218</v>
      </c>
      <c r="I98" s="68">
        <v>1089</v>
      </c>
      <c r="J98" s="22">
        <f t="shared" si="40"/>
        <v>16</v>
      </c>
      <c r="K98" s="68">
        <v>4</v>
      </c>
      <c r="L98" s="68">
        <v>12</v>
      </c>
      <c r="M98" s="69">
        <v>6</v>
      </c>
    </row>
    <row r="99" spans="1:13" ht="14.25" customHeight="1">
      <c r="A99" s="33" t="s">
        <v>79</v>
      </c>
      <c r="B99" s="22">
        <f t="shared" si="37"/>
        <v>610</v>
      </c>
      <c r="C99" s="22">
        <f t="shared" si="38"/>
        <v>303</v>
      </c>
      <c r="D99" s="22">
        <f t="shared" si="38"/>
        <v>307</v>
      </c>
      <c r="E99" s="22">
        <f t="shared" si="41"/>
        <v>231</v>
      </c>
      <c r="F99" s="22">
        <f t="shared" si="39"/>
        <v>605</v>
      </c>
      <c r="G99" s="68">
        <v>301</v>
      </c>
      <c r="H99" s="68">
        <v>304</v>
      </c>
      <c r="I99" s="68">
        <v>227</v>
      </c>
      <c r="J99" s="22">
        <f t="shared" si="40"/>
        <v>5</v>
      </c>
      <c r="K99" s="68">
        <v>2</v>
      </c>
      <c r="L99" s="68">
        <v>3</v>
      </c>
      <c r="M99" s="69">
        <v>4</v>
      </c>
    </row>
    <row r="100" spans="1:13" ht="14.25" customHeight="1">
      <c r="A100" s="33" t="s">
        <v>80</v>
      </c>
      <c r="B100" s="22">
        <f t="shared" si="37"/>
        <v>1083</v>
      </c>
      <c r="C100" s="22">
        <f t="shared" si="38"/>
        <v>507</v>
      </c>
      <c r="D100" s="22">
        <f t="shared" si="38"/>
        <v>576</v>
      </c>
      <c r="E100" s="22">
        <f t="shared" si="41"/>
        <v>408</v>
      </c>
      <c r="F100" s="22">
        <f t="shared" si="39"/>
        <v>1079</v>
      </c>
      <c r="G100" s="68">
        <v>505</v>
      </c>
      <c r="H100" s="68">
        <v>574</v>
      </c>
      <c r="I100" s="68">
        <v>406</v>
      </c>
      <c r="J100" s="22">
        <f t="shared" si="40"/>
        <v>4</v>
      </c>
      <c r="K100" s="68">
        <v>2</v>
      </c>
      <c r="L100" s="68">
        <v>2</v>
      </c>
      <c r="M100" s="69">
        <v>2</v>
      </c>
    </row>
    <row r="101" spans="1:13" ht="14.25" customHeight="1">
      <c r="A101" s="33" t="s">
        <v>81</v>
      </c>
      <c r="B101" s="22">
        <f t="shared" si="37"/>
        <v>3139</v>
      </c>
      <c r="C101" s="22">
        <f t="shared" si="38"/>
        <v>1545</v>
      </c>
      <c r="D101" s="22">
        <f t="shared" si="38"/>
        <v>1594</v>
      </c>
      <c r="E101" s="22">
        <f t="shared" si="41"/>
        <v>1146</v>
      </c>
      <c r="F101" s="22">
        <f t="shared" si="39"/>
        <v>3133</v>
      </c>
      <c r="G101" s="68">
        <v>1542</v>
      </c>
      <c r="H101" s="68">
        <v>1591</v>
      </c>
      <c r="I101" s="68">
        <v>1145</v>
      </c>
      <c r="J101" s="22">
        <f t="shared" si="40"/>
        <v>6</v>
      </c>
      <c r="K101" s="68">
        <v>3</v>
      </c>
      <c r="L101" s="68">
        <v>3</v>
      </c>
      <c r="M101" s="69">
        <v>1</v>
      </c>
    </row>
    <row r="102" spans="1:13" ht="14.25" customHeight="1">
      <c r="A102" s="33" t="s">
        <v>82</v>
      </c>
      <c r="B102" s="22">
        <f t="shared" si="37"/>
        <v>2755</v>
      </c>
      <c r="C102" s="22">
        <f t="shared" si="38"/>
        <v>1293</v>
      </c>
      <c r="D102" s="22">
        <f t="shared" si="38"/>
        <v>1462</v>
      </c>
      <c r="E102" s="22">
        <f t="shared" si="41"/>
        <v>1252</v>
      </c>
      <c r="F102" s="22">
        <f t="shared" si="39"/>
        <v>2744</v>
      </c>
      <c r="G102" s="68">
        <v>1287</v>
      </c>
      <c r="H102" s="68">
        <v>1457</v>
      </c>
      <c r="I102" s="68">
        <v>1247</v>
      </c>
      <c r="J102" s="22">
        <f t="shared" si="40"/>
        <v>11</v>
      </c>
      <c r="K102" s="68">
        <v>6</v>
      </c>
      <c r="L102" s="68">
        <v>5</v>
      </c>
      <c r="M102" s="69">
        <v>5</v>
      </c>
    </row>
    <row r="103" spans="1:13" ht="14.25" customHeight="1">
      <c r="A103" s="33" t="s">
        <v>83</v>
      </c>
      <c r="B103" s="22">
        <f t="shared" si="37"/>
        <v>138</v>
      </c>
      <c r="C103" s="22">
        <f t="shared" si="38"/>
        <v>66</v>
      </c>
      <c r="D103" s="22">
        <f t="shared" si="38"/>
        <v>72</v>
      </c>
      <c r="E103" s="22">
        <f t="shared" si="41"/>
        <v>51</v>
      </c>
      <c r="F103" s="22">
        <f t="shared" si="39"/>
        <v>137</v>
      </c>
      <c r="G103" s="68">
        <v>65</v>
      </c>
      <c r="H103" s="68">
        <v>72</v>
      </c>
      <c r="I103" s="68">
        <v>51</v>
      </c>
      <c r="J103" s="22">
        <f t="shared" si="40"/>
        <v>1</v>
      </c>
      <c r="K103" s="68">
        <v>1</v>
      </c>
      <c r="L103" s="68">
        <v>0</v>
      </c>
      <c r="M103" s="69">
        <v>0</v>
      </c>
    </row>
    <row r="104" spans="1:13" ht="14.25" customHeight="1">
      <c r="A104" s="33" t="s">
        <v>84</v>
      </c>
      <c r="B104" s="22">
        <f t="shared" si="37"/>
        <v>714</v>
      </c>
      <c r="C104" s="22">
        <f t="shared" si="38"/>
        <v>336</v>
      </c>
      <c r="D104" s="22">
        <f t="shared" si="38"/>
        <v>378</v>
      </c>
      <c r="E104" s="22">
        <f t="shared" si="41"/>
        <v>267</v>
      </c>
      <c r="F104" s="22">
        <f t="shared" si="39"/>
        <v>712</v>
      </c>
      <c r="G104" s="68">
        <v>336</v>
      </c>
      <c r="H104" s="68">
        <v>376</v>
      </c>
      <c r="I104" s="68">
        <v>267</v>
      </c>
      <c r="J104" s="22">
        <f t="shared" si="40"/>
        <v>2</v>
      </c>
      <c r="K104" s="68">
        <v>0</v>
      </c>
      <c r="L104" s="68">
        <v>2</v>
      </c>
      <c r="M104" s="69">
        <v>0</v>
      </c>
    </row>
    <row r="105" spans="1:13" ht="14.25" customHeight="1">
      <c r="A105" s="33" t="s">
        <v>85</v>
      </c>
      <c r="B105" s="22">
        <f t="shared" si="37"/>
        <v>3242</v>
      </c>
      <c r="C105" s="22">
        <f t="shared" si="38"/>
        <v>1577</v>
      </c>
      <c r="D105" s="22">
        <f t="shared" si="38"/>
        <v>1665</v>
      </c>
      <c r="E105" s="22">
        <f t="shared" si="41"/>
        <v>1419</v>
      </c>
      <c r="F105" s="22">
        <f t="shared" si="39"/>
        <v>3230</v>
      </c>
      <c r="G105" s="68">
        <v>1571</v>
      </c>
      <c r="H105" s="68">
        <v>1659</v>
      </c>
      <c r="I105" s="68">
        <v>1412</v>
      </c>
      <c r="J105" s="22">
        <f t="shared" si="40"/>
        <v>12</v>
      </c>
      <c r="K105" s="68">
        <v>6</v>
      </c>
      <c r="L105" s="68">
        <v>6</v>
      </c>
      <c r="M105" s="69">
        <v>7</v>
      </c>
    </row>
    <row r="106" spans="1:15" ht="14.25" customHeight="1">
      <c r="A106" s="33" t="s">
        <v>86</v>
      </c>
      <c r="B106" s="22">
        <f t="shared" si="37"/>
        <v>404</v>
      </c>
      <c r="C106" s="22">
        <f t="shared" si="38"/>
        <v>200</v>
      </c>
      <c r="D106" s="22">
        <f t="shared" si="38"/>
        <v>204</v>
      </c>
      <c r="E106" s="22">
        <f t="shared" si="41"/>
        <v>164</v>
      </c>
      <c r="F106" s="22">
        <f t="shared" si="39"/>
        <v>403</v>
      </c>
      <c r="G106" s="68">
        <v>200</v>
      </c>
      <c r="H106" s="68">
        <v>203</v>
      </c>
      <c r="I106" s="68">
        <v>164</v>
      </c>
      <c r="J106" s="22">
        <f t="shared" si="40"/>
        <v>1</v>
      </c>
      <c r="K106" s="68">
        <v>0</v>
      </c>
      <c r="L106" s="68">
        <v>1</v>
      </c>
      <c r="M106" s="69">
        <v>0</v>
      </c>
      <c r="O106" s="58"/>
    </row>
    <row r="107" spans="1:13" ht="14.25" customHeight="1">
      <c r="A107" s="33" t="s">
        <v>87</v>
      </c>
      <c r="B107" s="22">
        <f t="shared" si="37"/>
        <v>103</v>
      </c>
      <c r="C107" s="22">
        <f t="shared" si="38"/>
        <v>44</v>
      </c>
      <c r="D107" s="22">
        <f t="shared" si="38"/>
        <v>59</v>
      </c>
      <c r="E107" s="22">
        <f t="shared" si="41"/>
        <v>43</v>
      </c>
      <c r="F107" s="22">
        <f t="shared" si="39"/>
        <v>103</v>
      </c>
      <c r="G107" s="68">
        <v>44</v>
      </c>
      <c r="H107" s="68">
        <v>59</v>
      </c>
      <c r="I107" s="68">
        <v>43</v>
      </c>
      <c r="J107" s="22">
        <f t="shared" si="40"/>
        <v>0</v>
      </c>
      <c r="K107" s="68">
        <v>0</v>
      </c>
      <c r="L107" s="68">
        <v>0</v>
      </c>
      <c r="M107" s="69">
        <v>0</v>
      </c>
    </row>
    <row r="108" spans="1:13" ht="14.25" customHeight="1">
      <c r="A108" s="33" t="s">
        <v>88</v>
      </c>
      <c r="B108" s="22">
        <f t="shared" si="37"/>
        <v>1076</v>
      </c>
      <c r="C108" s="22">
        <f t="shared" si="38"/>
        <v>522</v>
      </c>
      <c r="D108" s="22">
        <f t="shared" si="38"/>
        <v>554</v>
      </c>
      <c r="E108" s="22">
        <f t="shared" si="41"/>
        <v>437</v>
      </c>
      <c r="F108" s="22">
        <f t="shared" si="39"/>
        <v>1076</v>
      </c>
      <c r="G108" s="68">
        <v>522</v>
      </c>
      <c r="H108" s="68">
        <v>554</v>
      </c>
      <c r="I108" s="68">
        <v>437</v>
      </c>
      <c r="J108" s="22">
        <f t="shared" si="40"/>
        <v>0</v>
      </c>
      <c r="K108" s="68">
        <v>0</v>
      </c>
      <c r="L108" s="68">
        <v>0</v>
      </c>
      <c r="M108" s="69">
        <v>0</v>
      </c>
    </row>
    <row r="109" spans="1:13" ht="14.25" customHeight="1">
      <c r="A109" s="33" t="s">
        <v>89</v>
      </c>
      <c r="B109" s="22">
        <f t="shared" si="37"/>
        <v>575</v>
      </c>
      <c r="C109" s="22">
        <f t="shared" si="38"/>
        <v>265</v>
      </c>
      <c r="D109" s="22">
        <f t="shared" si="38"/>
        <v>310</v>
      </c>
      <c r="E109" s="22">
        <f t="shared" si="41"/>
        <v>234</v>
      </c>
      <c r="F109" s="22">
        <f t="shared" si="39"/>
        <v>574</v>
      </c>
      <c r="G109" s="68">
        <v>264</v>
      </c>
      <c r="H109" s="68">
        <v>310</v>
      </c>
      <c r="I109" s="68">
        <v>234</v>
      </c>
      <c r="J109" s="22">
        <f t="shared" si="40"/>
        <v>1</v>
      </c>
      <c r="K109" s="68">
        <v>1</v>
      </c>
      <c r="L109" s="68">
        <v>0</v>
      </c>
      <c r="M109" s="69">
        <v>0</v>
      </c>
    </row>
    <row r="110" spans="1:13" ht="14.25" customHeight="1">
      <c r="A110" s="33" t="s">
        <v>90</v>
      </c>
      <c r="B110" s="22">
        <f t="shared" si="37"/>
        <v>766</v>
      </c>
      <c r="C110" s="22">
        <f t="shared" si="38"/>
        <v>376</v>
      </c>
      <c r="D110" s="22">
        <f t="shared" si="38"/>
        <v>390</v>
      </c>
      <c r="E110" s="22">
        <f t="shared" si="41"/>
        <v>310</v>
      </c>
      <c r="F110" s="22">
        <f t="shared" si="39"/>
        <v>765</v>
      </c>
      <c r="G110" s="68">
        <v>376</v>
      </c>
      <c r="H110" s="68">
        <v>389</v>
      </c>
      <c r="I110" s="68">
        <v>310</v>
      </c>
      <c r="J110" s="22">
        <f t="shared" si="40"/>
        <v>1</v>
      </c>
      <c r="K110" s="68">
        <v>0</v>
      </c>
      <c r="L110" s="68">
        <v>1</v>
      </c>
      <c r="M110" s="69">
        <v>0</v>
      </c>
    </row>
    <row r="111" spans="1:13" ht="14.25" customHeight="1">
      <c r="A111" s="33" t="s">
        <v>91</v>
      </c>
      <c r="B111" s="22">
        <f t="shared" si="37"/>
        <v>1197</v>
      </c>
      <c r="C111" s="22">
        <f t="shared" si="38"/>
        <v>575</v>
      </c>
      <c r="D111" s="22">
        <f t="shared" si="38"/>
        <v>622</v>
      </c>
      <c r="E111" s="22">
        <f t="shared" si="41"/>
        <v>450</v>
      </c>
      <c r="F111" s="22">
        <f t="shared" si="39"/>
        <v>1189</v>
      </c>
      <c r="G111" s="68">
        <v>570</v>
      </c>
      <c r="H111" s="68">
        <v>619</v>
      </c>
      <c r="I111" s="68">
        <v>447</v>
      </c>
      <c r="J111" s="22">
        <f t="shared" si="40"/>
        <v>8</v>
      </c>
      <c r="K111" s="68">
        <v>5</v>
      </c>
      <c r="L111" s="68">
        <v>3</v>
      </c>
      <c r="M111" s="69">
        <v>3</v>
      </c>
    </row>
    <row r="112" spans="1:13" ht="14.25" customHeight="1" thickBot="1">
      <c r="A112" s="29" t="s">
        <v>30</v>
      </c>
      <c r="B112" s="25">
        <f>SUM(B89:B111)</f>
        <v>28783</v>
      </c>
      <c r="C112" s="29">
        <f>SUM(C89:C111)</f>
        <v>13823</v>
      </c>
      <c r="D112" s="25">
        <f>SUM(D89:D111)</f>
        <v>14960</v>
      </c>
      <c r="E112" s="25">
        <f>SUM(E89:E111)</f>
        <v>12126</v>
      </c>
      <c r="F112" s="25">
        <f aca="true" t="shared" si="42" ref="F112:M112">SUM(F89:F111)</f>
        <v>28617</v>
      </c>
      <c r="G112" s="25">
        <f t="shared" si="42"/>
        <v>13743</v>
      </c>
      <c r="H112" s="25">
        <f t="shared" si="42"/>
        <v>14874</v>
      </c>
      <c r="I112" s="25">
        <f t="shared" si="42"/>
        <v>12044</v>
      </c>
      <c r="J112" s="25">
        <f t="shared" si="42"/>
        <v>166</v>
      </c>
      <c r="K112" s="25">
        <f t="shared" si="42"/>
        <v>80</v>
      </c>
      <c r="L112" s="25">
        <f t="shared" si="42"/>
        <v>86</v>
      </c>
      <c r="M112" s="29">
        <f t="shared" si="42"/>
        <v>82</v>
      </c>
    </row>
    <row r="113" spans="1:13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</row>
    <row r="116" spans="1:13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60" t="s">
        <v>5</v>
      </c>
    </row>
    <row r="117" spans="1:13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</row>
    <row r="118" spans="1:13" ht="15" customHeight="1">
      <c r="A118" s="33" t="s">
        <v>93</v>
      </c>
      <c r="B118" s="22">
        <f aca="true" t="shared" si="43" ref="B118:B125">SUM(C118+D118)</f>
        <v>1040</v>
      </c>
      <c r="C118" s="22">
        <f aca="true" t="shared" si="44" ref="C118:C125">SUM(G118+K118)</f>
        <v>480</v>
      </c>
      <c r="D118" s="22">
        <f aca="true" t="shared" si="45" ref="D118:E125">H118+L118</f>
        <v>560</v>
      </c>
      <c r="E118" s="22">
        <f>I118+M118</f>
        <v>422</v>
      </c>
      <c r="F118" s="22">
        <f aca="true" t="shared" si="46" ref="F118:F125">SUM(G118:H118)</f>
        <v>1037</v>
      </c>
      <c r="G118" s="68">
        <v>479</v>
      </c>
      <c r="H118" s="68">
        <v>558</v>
      </c>
      <c r="I118" s="68">
        <v>421</v>
      </c>
      <c r="J118" s="22">
        <f aca="true" t="shared" si="47" ref="J118:J125">SUM(K118:L118)</f>
        <v>3</v>
      </c>
      <c r="K118" s="68">
        <v>1</v>
      </c>
      <c r="L118" s="68">
        <v>2</v>
      </c>
      <c r="M118" s="69">
        <v>1</v>
      </c>
    </row>
    <row r="119" spans="1:13" ht="15" customHeight="1">
      <c r="A119" s="33" t="s">
        <v>94</v>
      </c>
      <c r="B119" s="22">
        <f t="shared" si="43"/>
        <v>1090</v>
      </c>
      <c r="C119" s="22">
        <f t="shared" si="44"/>
        <v>523</v>
      </c>
      <c r="D119" s="22">
        <f t="shared" si="45"/>
        <v>567</v>
      </c>
      <c r="E119" s="22">
        <f t="shared" si="45"/>
        <v>435</v>
      </c>
      <c r="F119" s="22">
        <f t="shared" si="46"/>
        <v>1088</v>
      </c>
      <c r="G119" s="68">
        <v>522</v>
      </c>
      <c r="H119" s="68">
        <v>566</v>
      </c>
      <c r="I119" s="68">
        <v>435</v>
      </c>
      <c r="J119" s="22">
        <f t="shared" si="47"/>
        <v>2</v>
      </c>
      <c r="K119" s="68">
        <v>1</v>
      </c>
      <c r="L119" s="68">
        <v>1</v>
      </c>
      <c r="M119" s="69">
        <v>0</v>
      </c>
    </row>
    <row r="120" spans="1:13" ht="15" customHeight="1">
      <c r="A120" s="33" t="s">
        <v>95</v>
      </c>
      <c r="B120" s="22">
        <f t="shared" si="43"/>
        <v>1098</v>
      </c>
      <c r="C120" s="22">
        <f t="shared" si="44"/>
        <v>524</v>
      </c>
      <c r="D120" s="22">
        <f t="shared" si="45"/>
        <v>574</v>
      </c>
      <c r="E120" s="22">
        <f t="shared" si="45"/>
        <v>425</v>
      </c>
      <c r="F120" s="22">
        <f t="shared" si="46"/>
        <v>1091</v>
      </c>
      <c r="G120" s="68">
        <v>522</v>
      </c>
      <c r="H120" s="68">
        <v>569</v>
      </c>
      <c r="I120" s="68">
        <v>423</v>
      </c>
      <c r="J120" s="22">
        <f t="shared" si="47"/>
        <v>7</v>
      </c>
      <c r="K120" s="68">
        <v>2</v>
      </c>
      <c r="L120" s="68">
        <v>5</v>
      </c>
      <c r="M120" s="69">
        <v>2</v>
      </c>
    </row>
    <row r="121" spans="1:13" ht="15" customHeight="1">
      <c r="A121" s="33" t="s">
        <v>96</v>
      </c>
      <c r="B121" s="22">
        <f t="shared" si="43"/>
        <v>798</v>
      </c>
      <c r="C121" s="22">
        <f t="shared" si="44"/>
        <v>361</v>
      </c>
      <c r="D121" s="22">
        <f t="shared" si="45"/>
        <v>437</v>
      </c>
      <c r="E121" s="22">
        <f t="shared" si="45"/>
        <v>401</v>
      </c>
      <c r="F121" s="22">
        <f t="shared" si="46"/>
        <v>769</v>
      </c>
      <c r="G121" s="68">
        <v>348</v>
      </c>
      <c r="H121" s="68">
        <v>421</v>
      </c>
      <c r="I121" s="68">
        <v>391</v>
      </c>
      <c r="J121" s="22">
        <f t="shared" si="47"/>
        <v>29</v>
      </c>
      <c r="K121" s="68">
        <v>13</v>
      </c>
      <c r="L121" s="68">
        <v>16</v>
      </c>
      <c r="M121" s="69">
        <v>10</v>
      </c>
    </row>
    <row r="122" spans="1:14" ht="15" customHeight="1">
      <c r="A122" s="33" t="s">
        <v>97</v>
      </c>
      <c r="B122" s="22">
        <f t="shared" si="43"/>
        <v>2422</v>
      </c>
      <c r="C122" s="22">
        <f t="shared" si="44"/>
        <v>1115</v>
      </c>
      <c r="D122" s="22">
        <f t="shared" si="45"/>
        <v>1307</v>
      </c>
      <c r="E122" s="22">
        <f t="shared" si="45"/>
        <v>1193</v>
      </c>
      <c r="F122" s="22">
        <f t="shared" si="46"/>
        <v>2415</v>
      </c>
      <c r="G122" s="68">
        <v>1111</v>
      </c>
      <c r="H122" s="68">
        <v>1304</v>
      </c>
      <c r="I122" s="68">
        <v>1190</v>
      </c>
      <c r="J122" s="22">
        <f t="shared" si="47"/>
        <v>7</v>
      </c>
      <c r="K122" s="68">
        <v>4</v>
      </c>
      <c r="L122" s="68">
        <v>3</v>
      </c>
      <c r="M122" s="69">
        <v>3</v>
      </c>
      <c r="N122" s="59"/>
    </row>
    <row r="123" spans="1:13" ht="15" customHeight="1">
      <c r="A123" s="33" t="s">
        <v>98</v>
      </c>
      <c r="B123" s="22">
        <f t="shared" si="43"/>
        <v>515</v>
      </c>
      <c r="C123" s="22">
        <f t="shared" si="44"/>
        <v>250</v>
      </c>
      <c r="D123" s="22">
        <f t="shared" si="45"/>
        <v>265</v>
      </c>
      <c r="E123" s="22">
        <f t="shared" si="45"/>
        <v>209</v>
      </c>
      <c r="F123" s="22">
        <f t="shared" si="46"/>
        <v>513</v>
      </c>
      <c r="G123" s="68">
        <v>249</v>
      </c>
      <c r="H123" s="68">
        <v>264</v>
      </c>
      <c r="I123" s="68">
        <v>209</v>
      </c>
      <c r="J123" s="22">
        <f t="shared" si="47"/>
        <v>2</v>
      </c>
      <c r="K123" s="68">
        <v>1</v>
      </c>
      <c r="L123" s="68">
        <v>1</v>
      </c>
      <c r="M123" s="69">
        <v>0</v>
      </c>
    </row>
    <row r="124" spans="1:13" ht="15" customHeight="1">
      <c r="A124" s="33" t="s">
        <v>99</v>
      </c>
      <c r="B124" s="22">
        <f t="shared" si="43"/>
        <v>666</v>
      </c>
      <c r="C124" s="22">
        <f t="shared" si="44"/>
        <v>326</v>
      </c>
      <c r="D124" s="22">
        <f t="shared" si="45"/>
        <v>340</v>
      </c>
      <c r="E124" s="22">
        <f t="shared" si="45"/>
        <v>267</v>
      </c>
      <c r="F124" s="22">
        <f t="shared" si="46"/>
        <v>666</v>
      </c>
      <c r="G124" s="68">
        <v>326</v>
      </c>
      <c r="H124" s="68">
        <v>340</v>
      </c>
      <c r="I124" s="68">
        <v>267</v>
      </c>
      <c r="J124" s="22">
        <f t="shared" si="47"/>
        <v>0</v>
      </c>
      <c r="K124" s="68">
        <v>0</v>
      </c>
      <c r="L124" s="68">
        <v>0</v>
      </c>
      <c r="M124" s="69">
        <v>0</v>
      </c>
    </row>
    <row r="125" spans="1:13" ht="15" customHeight="1">
      <c r="A125" s="33" t="s">
        <v>100</v>
      </c>
      <c r="B125" s="22">
        <f t="shared" si="43"/>
        <v>415</v>
      </c>
      <c r="C125" s="22">
        <f t="shared" si="44"/>
        <v>192</v>
      </c>
      <c r="D125" s="22">
        <f t="shared" si="45"/>
        <v>223</v>
      </c>
      <c r="E125" s="22">
        <f t="shared" si="45"/>
        <v>177</v>
      </c>
      <c r="F125" s="22">
        <f t="shared" si="46"/>
        <v>415</v>
      </c>
      <c r="G125" s="68">
        <v>192</v>
      </c>
      <c r="H125" s="68">
        <v>223</v>
      </c>
      <c r="I125" s="68">
        <v>177</v>
      </c>
      <c r="J125" s="22">
        <f t="shared" si="47"/>
        <v>0</v>
      </c>
      <c r="K125" s="68">
        <v>0</v>
      </c>
      <c r="L125" s="68">
        <v>0</v>
      </c>
      <c r="M125" s="69">
        <v>0</v>
      </c>
    </row>
    <row r="126" spans="1:13" ht="15" customHeight="1" thickBot="1">
      <c r="A126" s="29" t="s">
        <v>30</v>
      </c>
      <c r="B126" s="25">
        <f>SUM(B118:B125)</f>
        <v>8044</v>
      </c>
      <c r="C126" s="25">
        <f>SUM(C118:C125)</f>
        <v>3771</v>
      </c>
      <c r="D126" s="25">
        <f>SUM(D118:D125)</f>
        <v>4273</v>
      </c>
      <c r="E126" s="25">
        <f>SUM(E118:E125)</f>
        <v>3529</v>
      </c>
      <c r="F126" s="25">
        <f>SUM(F118:F125)</f>
        <v>7994</v>
      </c>
      <c r="G126" s="29">
        <f>SUM(G118:G125)</f>
        <v>3749</v>
      </c>
      <c r="H126" s="29">
        <f>SUM(H118:H125)</f>
        <v>4245</v>
      </c>
      <c r="I126" s="25">
        <f>SUM(I118:I125)</f>
        <v>3513</v>
      </c>
      <c r="J126" s="25">
        <f>SUM(J118:J125)</f>
        <v>50</v>
      </c>
      <c r="K126" s="25">
        <f>SUM(K118:K125)</f>
        <v>22</v>
      </c>
      <c r="L126" s="25">
        <f>SUM(L118:L125)</f>
        <v>28</v>
      </c>
      <c r="M126" s="29">
        <f>SUM(M118:M125)</f>
        <v>16</v>
      </c>
    </row>
    <row r="127" spans="1:13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</row>
    <row r="128" spans="1:13" ht="15" customHeight="1">
      <c r="A128" s="33" t="s">
        <v>102</v>
      </c>
      <c r="B128" s="22">
        <f aca="true" t="shared" si="48" ref="B128:B133">SUM(C128+D128)</f>
        <v>145</v>
      </c>
      <c r="C128" s="22">
        <f aca="true" t="shared" si="49" ref="C128:D133">SUM(G128+K128)</f>
        <v>59</v>
      </c>
      <c r="D128" s="22">
        <f t="shared" si="49"/>
        <v>86</v>
      </c>
      <c r="E128" s="22">
        <f aca="true" t="shared" si="50" ref="E128:E133">I128+M128</f>
        <v>71</v>
      </c>
      <c r="F128" s="22">
        <f aca="true" t="shared" si="51" ref="F128:F133">SUM(G128:H128)</f>
        <v>139</v>
      </c>
      <c r="G128" s="68">
        <v>56</v>
      </c>
      <c r="H128" s="68">
        <v>83</v>
      </c>
      <c r="I128" s="68">
        <v>67</v>
      </c>
      <c r="J128" s="22">
        <f aca="true" t="shared" si="52" ref="J128:J133">SUM(K128:L128)</f>
        <v>6</v>
      </c>
      <c r="K128" s="68">
        <v>3</v>
      </c>
      <c r="L128" s="68">
        <v>3</v>
      </c>
      <c r="M128" s="69">
        <v>4</v>
      </c>
    </row>
    <row r="129" spans="1:13" ht="15" customHeight="1">
      <c r="A129" s="33" t="s">
        <v>103</v>
      </c>
      <c r="B129" s="22">
        <f t="shared" si="48"/>
        <v>422</v>
      </c>
      <c r="C129" s="22">
        <f t="shared" si="49"/>
        <v>190</v>
      </c>
      <c r="D129" s="22">
        <f t="shared" si="49"/>
        <v>232</v>
      </c>
      <c r="E129" s="22">
        <f t="shared" si="50"/>
        <v>205</v>
      </c>
      <c r="F129" s="22">
        <f t="shared" si="51"/>
        <v>420</v>
      </c>
      <c r="G129" s="68">
        <v>188</v>
      </c>
      <c r="H129" s="68">
        <v>232</v>
      </c>
      <c r="I129" s="68">
        <v>203</v>
      </c>
      <c r="J129" s="22">
        <f t="shared" si="52"/>
        <v>2</v>
      </c>
      <c r="K129" s="68">
        <v>2</v>
      </c>
      <c r="L129" s="68">
        <v>0</v>
      </c>
      <c r="M129" s="69">
        <v>2</v>
      </c>
    </row>
    <row r="130" spans="1:13" ht="15" customHeight="1">
      <c r="A130" s="33" t="s">
        <v>104</v>
      </c>
      <c r="B130" s="22">
        <f t="shared" si="48"/>
        <v>452</v>
      </c>
      <c r="C130" s="22">
        <f t="shared" si="49"/>
        <v>238</v>
      </c>
      <c r="D130" s="22">
        <f t="shared" si="49"/>
        <v>214</v>
      </c>
      <c r="E130" s="22">
        <f t="shared" si="50"/>
        <v>241</v>
      </c>
      <c r="F130" s="22">
        <f t="shared" si="51"/>
        <v>444</v>
      </c>
      <c r="G130" s="68">
        <v>236</v>
      </c>
      <c r="H130" s="68">
        <v>208</v>
      </c>
      <c r="I130" s="68">
        <v>238</v>
      </c>
      <c r="J130" s="22">
        <f t="shared" si="52"/>
        <v>8</v>
      </c>
      <c r="K130" s="68">
        <v>2</v>
      </c>
      <c r="L130" s="68">
        <v>6</v>
      </c>
      <c r="M130" s="69">
        <v>3</v>
      </c>
    </row>
    <row r="131" spans="1:13" ht="15" customHeight="1">
      <c r="A131" s="33" t="s">
        <v>105</v>
      </c>
      <c r="B131" s="22">
        <f t="shared" si="48"/>
        <v>472</v>
      </c>
      <c r="C131" s="22">
        <f t="shared" si="49"/>
        <v>232</v>
      </c>
      <c r="D131" s="22">
        <f t="shared" si="49"/>
        <v>240</v>
      </c>
      <c r="E131" s="22">
        <f t="shared" si="50"/>
        <v>196</v>
      </c>
      <c r="F131" s="22">
        <f t="shared" si="51"/>
        <v>467</v>
      </c>
      <c r="G131" s="68">
        <v>232</v>
      </c>
      <c r="H131" s="68">
        <v>235</v>
      </c>
      <c r="I131" s="68">
        <v>193</v>
      </c>
      <c r="J131" s="22">
        <f t="shared" si="52"/>
        <v>5</v>
      </c>
      <c r="K131" s="68">
        <v>0</v>
      </c>
      <c r="L131" s="68">
        <v>5</v>
      </c>
      <c r="M131" s="69">
        <v>3</v>
      </c>
    </row>
    <row r="132" spans="1:13" ht="15" customHeight="1">
      <c r="A132" s="33" t="s">
        <v>106</v>
      </c>
      <c r="B132" s="22">
        <f t="shared" si="48"/>
        <v>1032</v>
      </c>
      <c r="C132" s="22">
        <f t="shared" si="49"/>
        <v>489</v>
      </c>
      <c r="D132" s="22">
        <f t="shared" si="49"/>
        <v>543</v>
      </c>
      <c r="E132" s="22">
        <f t="shared" si="50"/>
        <v>420</v>
      </c>
      <c r="F132" s="22">
        <f t="shared" si="51"/>
        <v>1030</v>
      </c>
      <c r="G132" s="68">
        <v>488</v>
      </c>
      <c r="H132" s="68">
        <v>542</v>
      </c>
      <c r="I132" s="68">
        <v>419</v>
      </c>
      <c r="J132" s="22">
        <f t="shared" si="52"/>
        <v>2</v>
      </c>
      <c r="K132" s="68">
        <v>1</v>
      </c>
      <c r="L132" s="68">
        <v>1</v>
      </c>
      <c r="M132" s="69">
        <v>1</v>
      </c>
    </row>
    <row r="133" spans="1:13" ht="15" customHeight="1">
      <c r="A133" s="33" t="s">
        <v>107</v>
      </c>
      <c r="B133" s="22">
        <f t="shared" si="48"/>
        <v>1106</v>
      </c>
      <c r="C133" s="22">
        <f t="shared" si="49"/>
        <v>542</v>
      </c>
      <c r="D133" s="22">
        <f t="shared" si="49"/>
        <v>564</v>
      </c>
      <c r="E133" s="22">
        <f t="shared" si="50"/>
        <v>447</v>
      </c>
      <c r="F133" s="22">
        <f t="shared" si="51"/>
        <v>1103</v>
      </c>
      <c r="G133" s="68">
        <v>541</v>
      </c>
      <c r="H133" s="68">
        <v>562</v>
      </c>
      <c r="I133" s="68">
        <v>444</v>
      </c>
      <c r="J133" s="22">
        <f t="shared" si="52"/>
        <v>3</v>
      </c>
      <c r="K133" s="68">
        <v>1</v>
      </c>
      <c r="L133" s="68">
        <v>2</v>
      </c>
      <c r="M133" s="69">
        <v>3</v>
      </c>
    </row>
    <row r="134" spans="1:13" ht="15" customHeight="1" thickBot="1">
      <c r="A134" s="29" t="s">
        <v>30</v>
      </c>
      <c r="B134" s="25">
        <f>SUM(B128:B133)</f>
        <v>3629</v>
      </c>
      <c r="C134" s="25">
        <f>SUM(C128:C133)</f>
        <v>1750</v>
      </c>
      <c r="D134" s="25">
        <f>SUM(D128:D133)</f>
        <v>1879</v>
      </c>
      <c r="E134" s="25">
        <f>SUM(E128:E133)</f>
        <v>1580</v>
      </c>
      <c r="F134" s="25">
        <f aca="true" t="shared" si="53" ref="F134:M134">SUM(F128:F133)</f>
        <v>3603</v>
      </c>
      <c r="G134" s="29">
        <f t="shared" si="53"/>
        <v>1741</v>
      </c>
      <c r="H134" s="25">
        <f t="shared" si="53"/>
        <v>1862</v>
      </c>
      <c r="I134" s="25">
        <f t="shared" si="53"/>
        <v>1564</v>
      </c>
      <c r="J134" s="25">
        <f t="shared" si="53"/>
        <v>26</v>
      </c>
      <c r="K134" s="25">
        <f t="shared" si="53"/>
        <v>9</v>
      </c>
      <c r="L134" s="25">
        <f t="shared" si="53"/>
        <v>17</v>
      </c>
      <c r="M134" s="29">
        <f t="shared" si="53"/>
        <v>16</v>
      </c>
    </row>
    <row r="135" spans="1:13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</row>
    <row r="136" spans="1:13" ht="15" customHeight="1">
      <c r="A136" s="33" t="s">
        <v>109</v>
      </c>
      <c r="B136" s="22">
        <f aca="true" t="shared" si="54" ref="B136:B148">SUM(C136+D136)</f>
        <v>199</v>
      </c>
      <c r="C136" s="22">
        <f aca="true" t="shared" si="55" ref="C136:D148">SUM(G136+K136)</f>
        <v>103</v>
      </c>
      <c r="D136" s="22">
        <f t="shared" si="55"/>
        <v>96</v>
      </c>
      <c r="E136" s="22">
        <f>I136+M136</f>
        <v>77</v>
      </c>
      <c r="F136" s="22">
        <f aca="true" t="shared" si="56" ref="F136:F148">SUM(G136:H136)</f>
        <v>196</v>
      </c>
      <c r="G136" s="68">
        <v>102</v>
      </c>
      <c r="H136" s="68">
        <v>94</v>
      </c>
      <c r="I136" s="68">
        <v>76</v>
      </c>
      <c r="J136" s="22">
        <f aca="true" t="shared" si="57" ref="J136:J148">SUM(K136:L136)</f>
        <v>3</v>
      </c>
      <c r="K136" s="68">
        <v>1</v>
      </c>
      <c r="L136" s="68">
        <v>2</v>
      </c>
      <c r="M136" s="69">
        <v>1</v>
      </c>
    </row>
    <row r="137" spans="1:13" ht="15" customHeight="1">
      <c r="A137" s="33" t="s">
        <v>110</v>
      </c>
      <c r="B137" s="22">
        <f t="shared" si="54"/>
        <v>333</v>
      </c>
      <c r="C137" s="22">
        <f t="shared" si="55"/>
        <v>158</v>
      </c>
      <c r="D137" s="22">
        <f t="shared" si="55"/>
        <v>175</v>
      </c>
      <c r="E137" s="22">
        <f aca="true" t="shared" si="58" ref="E137:E148">I137+M137</f>
        <v>131</v>
      </c>
      <c r="F137" s="22">
        <f t="shared" si="56"/>
        <v>330</v>
      </c>
      <c r="G137" s="68">
        <v>155</v>
      </c>
      <c r="H137" s="68">
        <v>175</v>
      </c>
      <c r="I137" s="68">
        <v>130</v>
      </c>
      <c r="J137" s="22">
        <f t="shared" si="57"/>
        <v>3</v>
      </c>
      <c r="K137" s="68">
        <v>3</v>
      </c>
      <c r="L137" s="68">
        <v>0</v>
      </c>
      <c r="M137" s="69">
        <v>1</v>
      </c>
    </row>
    <row r="138" spans="1:13" ht="15" customHeight="1">
      <c r="A138" s="33" t="s">
        <v>111</v>
      </c>
      <c r="B138" s="22">
        <f t="shared" si="54"/>
        <v>144</v>
      </c>
      <c r="C138" s="22">
        <f t="shared" si="55"/>
        <v>58</v>
      </c>
      <c r="D138" s="22">
        <f t="shared" si="55"/>
        <v>86</v>
      </c>
      <c r="E138" s="22">
        <f t="shared" si="58"/>
        <v>61</v>
      </c>
      <c r="F138" s="22">
        <f t="shared" si="56"/>
        <v>134</v>
      </c>
      <c r="G138" s="68">
        <v>58</v>
      </c>
      <c r="H138" s="68">
        <v>76</v>
      </c>
      <c r="I138" s="68">
        <v>52</v>
      </c>
      <c r="J138" s="22">
        <f t="shared" si="57"/>
        <v>10</v>
      </c>
      <c r="K138" s="68">
        <v>0</v>
      </c>
      <c r="L138" s="68">
        <v>10</v>
      </c>
      <c r="M138" s="69">
        <v>9</v>
      </c>
    </row>
    <row r="139" spans="1:13" ht="15" customHeight="1">
      <c r="A139" s="33" t="s">
        <v>112</v>
      </c>
      <c r="B139" s="22">
        <f t="shared" si="54"/>
        <v>688</v>
      </c>
      <c r="C139" s="22">
        <f t="shared" si="55"/>
        <v>310</v>
      </c>
      <c r="D139" s="22">
        <f t="shared" si="55"/>
        <v>378</v>
      </c>
      <c r="E139" s="22">
        <f t="shared" si="58"/>
        <v>311</v>
      </c>
      <c r="F139" s="22">
        <f t="shared" si="56"/>
        <v>671</v>
      </c>
      <c r="G139" s="68">
        <v>309</v>
      </c>
      <c r="H139" s="68">
        <v>362</v>
      </c>
      <c r="I139" s="68">
        <v>294</v>
      </c>
      <c r="J139" s="22">
        <f t="shared" si="57"/>
        <v>17</v>
      </c>
      <c r="K139" s="68">
        <v>1</v>
      </c>
      <c r="L139" s="68">
        <v>16</v>
      </c>
      <c r="M139" s="69">
        <v>17</v>
      </c>
    </row>
    <row r="140" spans="1:13" ht="15" customHeight="1">
      <c r="A140" s="33" t="s">
        <v>113</v>
      </c>
      <c r="B140" s="22">
        <f t="shared" si="54"/>
        <v>5478</v>
      </c>
      <c r="C140" s="22">
        <f t="shared" si="55"/>
        <v>2616</v>
      </c>
      <c r="D140" s="22">
        <f t="shared" si="55"/>
        <v>2862</v>
      </c>
      <c r="E140" s="22">
        <f t="shared" si="58"/>
        <v>2158</v>
      </c>
      <c r="F140" s="22">
        <f t="shared" si="56"/>
        <v>5453</v>
      </c>
      <c r="G140" s="68">
        <v>2605</v>
      </c>
      <c r="H140" s="68">
        <v>2848</v>
      </c>
      <c r="I140" s="68">
        <v>2148</v>
      </c>
      <c r="J140" s="22">
        <f t="shared" si="57"/>
        <v>25</v>
      </c>
      <c r="K140" s="68">
        <v>11</v>
      </c>
      <c r="L140" s="68">
        <v>14</v>
      </c>
      <c r="M140" s="69">
        <v>10</v>
      </c>
    </row>
    <row r="141" spans="1:13" ht="15" customHeight="1">
      <c r="A141" s="33" t="s">
        <v>114</v>
      </c>
      <c r="B141" s="22">
        <f t="shared" si="54"/>
        <v>3012</v>
      </c>
      <c r="C141" s="22">
        <f t="shared" si="55"/>
        <v>1474</v>
      </c>
      <c r="D141" s="22">
        <f t="shared" si="55"/>
        <v>1538</v>
      </c>
      <c r="E141" s="22">
        <f t="shared" si="58"/>
        <v>1230</v>
      </c>
      <c r="F141" s="22">
        <f t="shared" si="56"/>
        <v>2991</v>
      </c>
      <c r="G141" s="68">
        <v>1467</v>
      </c>
      <c r="H141" s="68">
        <v>1524</v>
      </c>
      <c r="I141" s="68">
        <v>1223</v>
      </c>
      <c r="J141" s="22">
        <f t="shared" si="57"/>
        <v>21</v>
      </c>
      <c r="K141" s="68">
        <v>7</v>
      </c>
      <c r="L141" s="68">
        <v>14</v>
      </c>
      <c r="M141" s="69">
        <v>7</v>
      </c>
    </row>
    <row r="142" spans="1:13" ht="15" customHeight="1">
      <c r="A142" s="33" t="s">
        <v>115</v>
      </c>
      <c r="B142" s="22">
        <f t="shared" si="54"/>
        <v>1509</v>
      </c>
      <c r="C142" s="22">
        <f t="shared" si="55"/>
        <v>752</v>
      </c>
      <c r="D142" s="22">
        <f t="shared" si="55"/>
        <v>757</v>
      </c>
      <c r="E142" s="22">
        <f t="shared" si="58"/>
        <v>628</v>
      </c>
      <c r="F142" s="22">
        <f t="shared" si="56"/>
        <v>1498</v>
      </c>
      <c r="G142" s="68">
        <v>747</v>
      </c>
      <c r="H142" s="68">
        <v>751</v>
      </c>
      <c r="I142" s="68">
        <v>623</v>
      </c>
      <c r="J142" s="22">
        <f t="shared" si="57"/>
        <v>11</v>
      </c>
      <c r="K142" s="68">
        <v>5</v>
      </c>
      <c r="L142" s="68">
        <v>6</v>
      </c>
      <c r="M142" s="69">
        <v>5</v>
      </c>
    </row>
    <row r="143" spans="1:13" ht="15" customHeight="1">
      <c r="A143" s="33" t="s">
        <v>116</v>
      </c>
      <c r="B143" s="22">
        <f t="shared" si="54"/>
        <v>2752</v>
      </c>
      <c r="C143" s="22">
        <f t="shared" si="55"/>
        <v>1329</v>
      </c>
      <c r="D143" s="22">
        <f t="shared" si="55"/>
        <v>1423</v>
      </c>
      <c r="E143" s="22">
        <f t="shared" si="58"/>
        <v>1135</v>
      </c>
      <c r="F143" s="22">
        <f t="shared" si="56"/>
        <v>2748</v>
      </c>
      <c r="G143" s="68">
        <v>1328</v>
      </c>
      <c r="H143" s="68">
        <v>1420</v>
      </c>
      <c r="I143" s="68">
        <v>1134</v>
      </c>
      <c r="J143" s="22">
        <f t="shared" si="57"/>
        <v>4</v>
      </c>
      <c r="K143" s="68">
        <v>1</v>
      </c>
      <c r="L143" s="68">
        <v>3</v>
      </c>
      <c r="M143" s="69">
        <v>1</v>
      </c>
    </row>
    <row r="144" spans="1:13" ht="15" customHeight="1">
      <c r="A144" s="33" t="s">
        <v>117</v>
      </c>
      <c r="B144" s="22">
        <f t="shared" si="54"/>
        <v>5469</v>
      </c>
      <c r="C144" s="22">
        <f t="shared" si="55"/>
        <v>2627</v>
      </c>
      <c r="D144" s="22">
        <f t="shared" si="55"/>
        <v>2842</v>
      </c>
      <c r="E144" s="22">
        <f t="shared" si="58"/>
        <v>2406</v>
      </c>
      <c r="F144" s="22">
        <f t="shared" si="56"/>
        <v>5423</v>
      </c>
      <c r="G144" s="68">
        <v>2604</v>
      </c>
      <c r="H144" s="68">
        <v>2819</v>
      </c>
      <c r="I144" s="68">
        <v>2374</v>
      </c>
      <c r="J144" s="22">
        <f t="shared" si="57"/>
        <v>46</v>
      </c>
      <c r="K144" s="68">
        <v>23</v>
      </c>
      <c r="L144" s="68">
        <v>23</v>
      </c>
      <c r="M144" s="69">
        <v>32</v>
      </c>
    </row>
    <row r="145" spans="1:13" ht="15" customHeight="1">
      <c r="A145" s="33" t="s">
        <v>118</v>
      </c>
      <c r="B145" s="22">
        <f t="shared" si="54"/>
        <v>2221</v>
      </c>
      <c r="C145" s="22">
        <f t="shared" si="55"/>
        <v>1093</v>
      </c>
      <c r="D145" s="22">
        <f t="shared" si="55"/>
        <v>1128</v>
      </c>
      <c r="E145" s="22">
        <f t="shared" si="58"/>
        <v>781</v>
      </c>
      <c r="F145" s="22">
        <f t="shared" si="56"/>
        <v>2209</v>
      </c>
      <c r="G145" s="68">
        <v>1087</v>
      </c>
      <c r="H145" s="68">
        <v>1122</v>
      </c>
      <c r="I145" s="68">
        <v>776</v>
      </c>
      <c r="J145" s="22">
        <f t="shared" si="57"/>
        <v>12</v>
      </c>
      <c r="K145" s="68">
        <v>6</v>
      </c>
      <c r="L145" s="68">
        <v>6</v>
      </c>
      <c r="M145" s="69">
        <v>5</v>
      </c>
    </row>
    <row r="146" spans="1:13" ht="15" customHeight="1">
      <c r="A146" s="33" t="s">
        <v>119</v>
      </c>
      <c r="B146" s="22">
        <f t="shared" si="54"/>
        <v>922</v>
      </c>
      <c r="C146" s="22">
        <f t="shared" si="55"/>
        <v>416</v>
      </c>
      <c r="D146" s="22">
        <f t="shared" si="55"/>
        <v>506</v>
      </c>
      <c r="E146" s="22">
        <f t="shared" si="58"/>
        <v>373</v>
      </c>
      <c r="F146" s="22">
        <f t="shared" si="56"/>
        <v>917</v>
      </c>
      <c r="G146" s="68">
        <v>413</v>
      </c>
      <c r="H146" s="68">
        <v>504</v>
      </c>
      <c r="I146" s="68">
        <v>370</v>
      </c>
      <c r="J146" s="22">
        <f t="shared" si="57"/>
        <v>5</v>
      </c>
      <c r="K146" s="68">
        <v>3</v>
      </c>
      <c r="L146" s="68">
        <v>2</v>
      </c>
      <c r="M146" s="69">
        <v>3</v>
      </c>
    </row>
    <row r="147" spans="1:13" ht="15" customHeight="1">
      <c r="A147" s="33" t="s">
        <v>120</v>
      </c>
      <c r="B147" s="22">
        <f t="shared" si="54"/>
        <v>438</v>
      </c>
      <c r="C147" s="22">
        <f t="shared" si="55"/>
        <v>203</v>
      </c>
      <c r="D147" s="22">
        <f t="shared" si="55"/>
        <v>235</v>
      </c>
      <c r="E147" s="22">
        <f t="shared" si="58"/>
        <v>160</v>
      </c>
      <c r="F147" s="22">
        <f t="shared" si="56"/>
        <v>432</v>
      </c>
      <c r="G147" s="68">
        <v>200</v>
      </c>
      <c r="H147" s="68">
        <v>232</v>
      </c>
      <c r="I147" s="68">
        <v>159</v>
      </c>
      <c r="J147" s="22">
        <f t="shared" si="57"/>
        <v>6</v>
      </c>
      <c r="K147" s="68">
        <v>3</v>
      </c>
      <c r="L147" s="68">
        <v>3</v>
      </c>
      <c r="M147" s="69">
        <v>1</v>
      </c>
    </row>
    <row r="148" spans="1:13" ht="15" customHeight="1">
      <c r="A148" s="33" t="s">
        <v>121</v>
      </c>
      <c r="B148" s="22">
        <f t="shared" si="54"/>
        <v>365</v>
      </c>
      <c r="C148" s="22">
        <f t="shared" si="55"/>
        <v>174</v>
      </c>
      <c r="D148" s="22">
        <f t="shared" si="55"/>
        <v>191</v>
      </c>
      <c r="E148" s="22">
        <f t="shared" si="58"/>
        <v>127</v>
      </c>
      <c r="F148" s="22">
        <f t="shared" si="56"/>
        <v>365</v>
      </c>
      <c r="G148" s="68">
        <v>174</v>
      </c>
      <c r="H148" s="68">
        <v>191</v>
      </c>
      <c r="I148" s="68">
        <v>127</v>
      </c>
      <c r="J148" s="22">
        <f t="shared" si="57"/>
        <v>0</v>
      </c>
      <c r="K148" s="68">
        <v>0</v>
      </c>
      <c r="L148" s="68">
        <v>0</v>
      </c>
      <c r="M148" s="69">
        <v>0</v>
      </c>
    </row>
    <row r="149" spans="1:13" ht="15" customHeight="1" thickBot="1">
      <c r="A149" s="29" t="s">
        <v>30</v>
      </c>
      <c r="B149" s="25">
        <f>SUM(B136:B148)</f>
        <v>23530</v>
      </c>
      <c r="C149" s="25">
        <f>SUM(C136:C148)</f>
        <v>11313</v>
      </c>
      <c r="D149" s="25">
        <f>SUM(D136:D148)</f>
        <v>12217</v>
      </c>
      <c r="E149" s="25">
        <f>SUM(E136:E148)</f>
        <v>9578</v>
      </c>
      <c r="F149" s="25">
        <f aca="true" t="shared" si="59" ref="F149:M149">SUM(F136:F148)</f>
        <v>23367</v>
      </c>
      <c r="G149" s="25">
        <f>SUM(G136:G148)</f>
        <v>11249</v>
      </c>
      <c r="H149" s="25">
        <f t="shared" si="59"/>
        <v>12118</v>
      </c>
      <c r="I149" s="25">
        <f t="shared" si="59"/>
        <v>9486</v>
      </c>
      <c r="J149" s="25">
        <f t="shared" si="59"/>
        <v>163</v>
      </c>
      <c r="K149" s="25">
        <f t="shared" si="59"/>
        <v>64</v>
      </c>
      <c r="L149" s="29">
        <f t="shared" si="59"/>
        <v>99</v>
      </c>
      <c r="M149" s="29">
        <f t="shared" si="59"/>
        <v>92</v>
      </c>
    </row>
    <row r="150" spans="1:13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</row>
    <row r="152" spans="1:13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</row>
    <row r="153" spans="1:13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</row>
    <row r="154" spans="1:13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</row>
    <row r="155" spans="1:13" ht="16.5" customHeight="1">
      <c r="A155" s="24" t="s">
        <v>123</v>
      </c>
      <c r="B155" s="22">
        <f aca="true" t="shared" si="60" ref="B155:B167">SUM(C155+D155)</f>
        <v>4287</v>
      </c>
      <c r="C155" s="22">
        <f aca="true" t="shared" si="61" ref="C155:D167">SUM(G155+K155)</f>
        <v>2022</v>
      </c>
      <c r="D155" s="22">
        <f t="shared" si="61"/>
        <v>2265</v>
      </c>
      <c r="E155" s="22">
        <f>I155+M155</f>
        <v>1773</v>
      </c>
      <c r="F155" s="22">
        <f aca="true" t="shared" si="62" ref="F155:F167">SUM(G155:H155)</f>
        <v>4247</v>
      </c>
      <c r="G155" s="68">
        <v>2003</v>
      </c>
      <c r="H155" s="68">
        <v>2244</v>
      </c>
      <c r="I155" s="68">
        <v>1761</v>
      </c>
      <c r="J155" s="22">
        <f>SUM(K155+L155)</f>
        <v>40</v>
      </c>
      <c r="K155" s="68">
        <v>19</v>
      </c>
      <c r="L155" s="68">
        <v>21</v>
      </c>
      <c r="M155" s="69">
        <v>12</v>
      </c>
    </row>
    <row r="156" spans="1:13" ht="16.5" customHeight="1">
      <c r="A156" s="24" t="s">
        <v>124</v>
      </c>
      <c r="B156" s="22">
        <f t="shared" si="60"/>
        <v>2293</v>
      </c>
      <c r="C156" s="22">
        <f t="shared" si="61"/>
        <v>1065</v>
      </c>
      <c r="D156" s="22">
        <f t="shared" si="61"/>
        <v>1228</v>
      </c>
      <c r="E156" s="22">
        <f aca="true" t="shared" si="63" ref="E156:E167">I156+M156</f>
        <v>904</v>
      </c>
      <c r="F156" s="22">
        <f t="shared" si="62"/>
        <v>2280</v>
      </c>
      <c r="G156" s="68">
        <v>1060</v>
      </c>
      <c r="H156" s="68">
        <v>1220</v>
      </c>
      <c r="I156" s="68">
        <v>899</v>
      </c>
      <c r="J156" s="22">
        <f aca="true" t="shared" si="64" ref="J156:J167">SUM(K156:L156)</f>
        <v>13</v>
      </c>
      <c r="K156" s="68">
        <v>5</v>
      </c>
      <c r="L156" s="68">
        <v>8</v>
      </c>
      <c r="M156" s="69">
        <v>5</v>
      </c>
    </row>
    <row r="157" spans="1:13" ht="16.5" customHeight="1">
      <c r="A157" s="24" t="s">
        <v>125</v>
      </c>
      <c r="B157" s="22">
        <f t="shared" si="60"/>
        <v>312</v>
      </c>
      <c r="C157" s="22">
        <f t="shared" si="61"/>
        <v>142</v>
      </c>
      <c r="D157" s="22">
        <f t="shared" si="61"/>
        <v>170</v>
      </c>
      <c r="E157" s="22">
        <f t="shared" si="63"/>
        <v>127</v>
      </c>
      <c r="F157" s="22">
        <f t="shared" si="62"/>
        <v>294</v>
      </c>
      <c r="G157" s="68">
        <v>142</v>
      </c>
      <c r="H157" s="68">
        <v>152</v>
      </c>
      <c r="I157" s="68">
        <v>109</v>
      </c>
      <c r="J157" s="22">
        <f t="shared" si="64"/>
        <v>18</v>
      </c>
      <c r="K157" s="68">
        <v>0</v>
      </c>
      <c r="L157" s="68">
        <v>18</v>
      </c>
      <c r="M157" s="69">
        <v>18</v>
      </c>
    </row>
    <row r="158" spans="1:13" ht="16.5" customHeight="1">
      <c r="A158" s="24" t="s">
        <v>126</v>
      </c>
      <c r="B158" s="22">
        <f t="shared" si="60"/>
        <v>4</v>
      </c>
      <c r="C158" s="22">
        <f t="shared" si="61"/>
        <v>1</v>
      </c>
      <c r="D158" s="22">
        <f t="shared" si="61"/>
        <v>3</v>
      </c>
      <c r="E158" s="22">
        <f t="shared" si="63"/>
        <v>1</v>
      </c>
      <c r="F158" s="22">
        <f t="shared" si="62"/>
        <v>4</v>
      </c>
      <c r="G158" s="68">
        <v>1</v>
      </c>
      <c r="H158" s="68">
        <v>3</v>
      </c>
      <c r="I158" s="68">
        <v>1</v>
      </c>
      <c r="J158" s="22">
        <f t="shared" si="64"/>
        <v>0</v>
      </c>
      <c r="K158" s="68">
        <v>0</v>
      </c>
      <c r="L158" s="68">
        <v>0</v>
      </c>
      <c r="M158" s="69">
        <v>0</v>
      </c>
    </row>
    <row r="159" spans="1:13" ht="16.5" customHeight="1">
      <c r="A159" s="24" t="s">
        <v>127</v>
      </c>
      <c r="B159" s="22">
        <f t="shared" si="60"/>
        <v>366</v>
      </c>
      <c r="C159" s="22">
        <f t="shared" si="61"/>
        <v>184</v>
      </c>
      <c r="D159" s="22">
        <f t="shared" si="61"/>
        <v>182</v>
      </c>
      <c r="E159" s="22">
        <f t="shared" si="63"/>
        <v>137</v>
      </c>
      <c r="F159" s="22">
        <f t="shared" si="62"/>
        <v>366</v>
      </c>
      <c r="G159" s="68">
        <v>184</v>
      </c>
      <c r="H159" s="68">
        <v>182</v>
      </c>
      <c r="I159" s="68">
        <v>137</v>
      </c>
      <c r="J159" s="22">
        <f t="shared" si="64"/>
        <v>0</v>
      </c>
      <c r="K159" s="68">
        <v>0</v>
      </c>
      <c r="L159" s="68">
        <v>0</v>
      </c>
      <c r="M159" s="69">
        <v>0</v>
      </c>
    </row>
    <row r="160" spans="1:13" ht="16.5" customHeight="1">
      <c r="A160" s="24" t="s">
        <v>128</v>
      </c>
      <c r="B160" s="22">
        <f t="shared" si="60"/>
        <v>514</v>
      </c>
      <c r="C160" s="22">
        <f t="shared" si="61"/>
        <v>254</v>
      </c>
      <c r="D160" s="22">
        <f t="shared" si="61"/>
        <v>260</v>
      </c>
      <c r="E160" s="22">
        <f t="shared" si="63"/>
        <v>202</v>
      </c>
      <c r="F160" s="22">
        <f t="shared" si="62"/>
        <v>507</v>
      </c>
      <c r="G160" s="68">
        <v>251</v>
      </c>
      <c r="H160" s="68">
        <v>256</v>
      </c>
      <c r="I160" s="68">
        <v>199</v>
      </c>
      <c r="J160" s="22">
        <f t="shared" si="64"/>
        <v>7</v>
      </c>
      <c r="K160" s="68">
        <v>3</v>
      </c>
      <c r="L160" s="68">
        <v>4</v>
      </c>
      <c r="M160" s="69">
        <v>3</v>
      </c>
    </row>
    <row r="161" spans="1:13" ht="16.5" customHeight="1">
      <c r="A161" s="24" t="s">
        <v>129</v>
      </c>
      <c r="B161" s="22">
        <f t="shared" si="60"/>
        <v>601</v>
      </c>
      <c r="C161" s="22">
        <f t="shared" si="61"/>
        <v>297</v>
      </c>
      <c r="D161" s="22">
        <f t="shared" si="61"/>
        <v>304</v>
      </c>
      <c r="E161" s="22">
        <f t="shared" si="63"/>
        <v>232</v>
      </c>
      <c r="F161" s="22">
        <f t="shared" si="62"/>
        <v>598</v>
      </c>
      <c r="G161" s="68">
        <v>296</v>
      </c>
      <c r="H161" s="68">
        <v>302</v>
      </c>
      <c r="I161" s="68">
        <v>232</v>
      </c>
      <c r="J161" s="22">
        <f t="shared" si="64"/>
        <v>3</v>
      </c>
      <c r="K161" s="68">
        <v>1</v>
      </c>
      <c r="L161" s="68">
        <v>2</v>
      </c>
      <c r="M161" s="69">
        <v>0</v>
      </c>
    </row>
    <row r="162" spans="1:13" ht="16.5" customHeight="1">
      <c r="A162" s="24" t="s">
        <v>130</v>
      </c>
      <c r="B162" s="22">
        <f t="shared" si="60"/>
        <v>299</v>
      </c>
      <c r="C162" s="22">
        <f t="shared" si="61"/>
        <v>138</v>
      </c>
      <c r="D162" s="22">
        <f t="shared" si="61"/>
        <v>161</v>
      </c>
      <c r="E162" s="22">
        <f t="shared" si="63"/>
        <v>110</v>
      </c>
      <c r="F162" s="22">
        <f t="shared" si="62"/>
        <v>299</v>
      </c>
      <c r="G162" s="68">
        <v>138</v>
      </c>
      <c r="H162" s="68">
        <v>161</v>
      </c>
      <c r="I162" s="68">
        <v>110</v>
      </c>
      <c r="J162" s="22">
        <f t="shared" si="64"/>
        <v>0</v>
      </c>
      <c r="K162" s="68">
        <v>0</v>
      </c>
      <c r="L162" s="68">
        <v>0</v>
      </c>
      <c r="M162" s="69">
        <v>0</v>
      </c>
    </row>
    <row r="163" spans="1:13" ht="16.5" customHeight="1">
      <c r="A163" s="24" t="s">
        <v>131</v>
      </c>
      <c r="B163" s="22">
        <f t="shared" si="60"/>
        <v>80</v>
      </c>
      <c r="C163" s="22">
        <f t="shared" si="61"/>
        <v>39</v>
      </c>
      <c r="D163" s="22">
        <f t="shared" si="61"/>
        <v>41</v>
      </c>
      <c r="E163" s="22">
        <f t="shared" si="63"/>
        <v>32</v>
      </c>
      <c r="F163" s="22">
        <f t="shared" si="62"/>
        <v>80</v>
      </c>
      <c r="G163" s="68">
        <v>39</v>
      </c>
      <c r="H163" s="68">
        <v>41</v>
      </c>
      <c r="I163" s="68">
        <v>32</v>
      </c>
      <c r="J163" s="22">
        <f t="shared" si="64"/>
        <v>0</v>
      </c>
      <c r="K163" s="68">
        <v>0</v>
      </c>
      <c r="L163" s="68">
        <v>0</v>
      </c>
      <c r="M163" s="69">
        <v>0</v>
      </c>
    </row>
    <row r="164" spans="1:13" ht="16.5" customHeight="1">
      <c r="A164" s="24" t="s">
        <v>132</v>
      </c>
      <c r="B164" s="22">
        <f t="shared" si="60"/>
        <v>78</v>
      </c>
      <c r="C164" s="22">
        <f t="shared" si="61"/>
        <v>42</v>
      </c>
      <c r="D164" s="22">
        <f t="shared" si="61"/>
        <v>36</v>
      </c>
      <c r="E164" s="22">
        <f t="shared" si="63"/>
        <v>35</v>
      </c>
      <c r="F164" s="22">
        <f t="shared" si="62"/>
        <v>76</v>
      </c>
      <c r="G164" s="68">
        <v>40</v>
      </c>
      <c r="H164" s="68">
        <v>36</v>
      </c>
      <c r="I164" s="68">
        <v>33</v>
      </c>
      <c r="J164" s="22">
        <f t="shared" si="64"/>
        <v>2</v>
      </c>
      <c r="K164" s="68">
        <v>2</v>
      </c>
      <c r="L164" s="68">
        <v>0</v>
      </c>
      <c r="M164" s="69">
        <v>2</v>
      </c>
    </row>
    <row r="165" spans="1:13" ht="16.5" customHeight="1">
      <c r="A165" s="24" t="s">
        <v>133</v>
      </c>
      <c r="B165" s="22">
        <f t="shared" si="60"/>
        <v>392</v>
      </c>
      <c r="C165" s="22">
        <f t="shared" si="61"/>
        <v>192</v>
      </c>
      <c r="D165" s="22">
        <f t="shared" si="61"/>
        <v>200</v>
      </c>
      <c r="E165" s="22">
        <f t="shared" si="63"/>
        <v>151</v>
      </c>
      <c r="F165" s="22">
        <f t="shared" si="62"/>
        <v>384</v>
      </c>
      <c r="G165" s="68">
        <v>188</v>
      </c>
      <c r="H165" s="68">
        <v>196</v>
      </c>
      <c r="I165" s="68">
        <v>149</v>
      </c>
      <c r="J165" s="22">
        <f t="shared" si="64"/>
        <v>8</v>
      </c>
      <c r="K165" s="68">
        <v>4</v>
      </c>
      <c r="L165" s="68">
        <v>4</v>
      </c>
      <c r="M165" s="69">
        <v>2</v>
      </c>
    </row>
    <row r="166" spans="1:13" ht="16.5" customHeight="1">
      <c r="A166" s="24" t="s">
        <v>134</v>
      </c>
      <c r="B166" s="22">
        <f t="shared" si="60"/>
        <v>540</v>
      </c>
      <c r="C166" s="22">
        <f t="shared" si="61"/>
        <v>243</v>
      </c>
      <c r="D166" s="22">
        <f t="shared" si="61"/>
        <v>297</v>
      </c>
      <c r="E166" s="22">
        <f t="shared" si="63"/>
        <v>226</v>
      </c>
      <c r="F166" s="22">
        <f t="shared" si="62"/>
        <v>538</v>
      </c>
      <c r="G166" s="68">
        <v>242</v>
      </c>
      <c r="H166" s="68">
        <v>296</v>
      </c>
      <c r="I166" s="68">
        <v>225</v>
      </c>
      <c r="J166" s="22">
        <f t="shared" si="64"/>
        <v>2</v>
      </c>
      <c r="K166" s="68">
        <v>1</v>
      </c>
      <c r="L166" s="68">
        <v>1</v>
      </c>
      <c r="M166" s="69">
        <v>1</v>
      </c>
    </row>
    <row r="167" spans="1:13" ht="16.5" customHeight="1">
      <c r="A167" s="24" t="s">
        <v>135</v>
      </c>
      <c r="B167" s="22">
        <f t="shared" si="60"/>
        <v>446</v>
      </c>
      <c r="C167" s="22">
        <f t="shared" si="61"/>
        <v>217</v>
      </c>
      <c r="D167" s="22">
        <f t="shared" si="61"/>
        <v>229</v>
      </c>
      <c r="E167" s="22">
        <f t="shared" si="63"/>
        <v>176</v>
      </c>
      <c r="F167" s="22">
        <f t="shared" si="62"/>
        <v>439</v>
      </c>
      <c r="G167" s="68">
        <v>217</v>
      </c>
      <c r="H167" s="68">
        <v>222</v>
      </c>
      <c r="I167" s="68">
        <v>170</v>
      </c>
      <c r="J167" s="22">
        <f t="shared" si="64"/>
        <v>7</v>
      </c>
      <c r="K167" s="68">
        <v>0</v>
      </c>
      <c r="L167" s="68">
        <v>7</v>
      </c>
      <c r="M167" s="69">
        <v>6</v>
      </c>
    </row>
    <row r="168" spans="1:13" ht="16.5" customHeight="1" thickBot="1">
      <c r="A168" s="25" t="s">
        <v>30</v>
      </c>
      <c r="B168" s="25">
        <f aca="true" t="shared" si="65" ref="B168:M168">SUM(B155:B167)</f>
        <v>10212</v>
      </c>
      <c r="C168" s="25">
        <f t="shared" si="65"/>
        <v>4836</v>
      </c>
      <c r="D168" s="25">
        <f t="shared" si="65"/>
        <v>5376</v>
      </c>
      <c r="E168" s="25">
        <f t="shared" si="65"/>
        <v>4106</v>
      </c>
      <c r="F168" s="25">
        <f t="shared" si="65"/>
        <v>10112</v>
      </c>
      <c r="G168" s="25">
        <f t="shared" si="65"/>
        <v>4801</v>
      </c>
      <c r="H168" s="25">
        <f t="shared" si="65"/>
        <v>5311</v>
      </c>
      <c r="I168" s="25">
        <f t="shared" si="65"/>
        <v>4057</v>
      </c>
      <c r="J168" s="25">
        <f t="shared" si="65"/>
        <v>100</v>
      </c>
      <c r="K168" s="25">
        <f>SUM(K155:K167)</f>
        <v>35</v>
      </c>
      <c r="L168" s="29">
        <f t="shared" si="65"/>
        <v>65</v>
      </c>
      <c r="M168" s="29">
        <f t="shared" si="65"/>
        <v>49</v>
      </c>
    </row>
    <row r="169" spans="1:13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</row>
    <row r="170" spans="1:13" ht="16.5" customHeight="1">
      <c r="A170" s="24" t="s">
        <v>137</v>
      </c>
      <c r="B170" s="22">
        <f>SUM(C170+D170)</f>
        <v>2692</v>
      </c>
      <c r="C170" s="22">
        <f aca="true" t="shared" si="66" ref="C170:D174">SUM(G170+K170)</f>
        <v>1209</v>
      </c>
      <c r="D170" s="22">
        <f t="shared" si="66"/>
        <v>1483</v>
      </c>
      <c r="E170" s="22">
        <f>I170+M170</f>
        <v>1152</v>
      </c>
      <c r="F170" s="22">
        <f>SUM(G170:H170)</f>
        <v>2620</v>
      </c>
      <c r="G170" s="68">
        <v>1171</v>
      </c>
      <c r="H170" s="68">
        <v>1449</v>
      </c>
      <c r="I170" s="68">
        <v>1132</v>
      </c>
      <c r="J170" s="22">
        <f>SUM(K170+L170)</f>
        <v>72</v>
      </c>
      <c r="K170" s="68">
        <v>38</v>
      </c>
      <c r="L170" s="68">
        <v>34</v>
      </c>
      <c r="M170" s="69">
        <v>20</v>
      </c>
    </row>
    <row r="171" spans="1:13" ht="16.5" customHeight="1">
      <c r="A171" s="24" t="s">
        <v>138</v>
      </c>
      <c r="B171" s="22">
        <f>SUM(C171+D171)</f>
        <v>1093</v>
      </c>
      <c r="C171" s="22">
        <f t="shared" si="66"/>
        <v>509</v>
      </c>
      <c r="D171" s="22">
        <f t="shared" si="66"/>
        <v>584</v>
      </c>
      <c r="E171" s="22">
        <f>I171+M171</f>
        <v>401</v>
      </c>
      <c r="F171" s="22">
        <f>SUM(G171:H171)</f>
        <v>1092</v>
      </c>
      <c r="G171" s="68">
        <v>509</v>
      </c>
      <c r="H171" s="68">
        <v>583</v>
      </c>
      <c r="I171" s="68">
        <v>401</v>
      </c>
      <c r="J171" s="22">
        <f>SUM(K171:L171)</f>
        <v>1</v>
      </c>
      <c r="K171" s="68">
        <v>0</v>
      </c>
      <c r="L171" s="68">
        <v>1</v>
      </c>
      <c r="M171" s="69">
        <v>0</v>
      </c>
    </row>
    <row r="172" spans="1:13" ht="16.5" customHeight="1">
      <c r="A172" s="24" t="s">
        <v>139</v>
      </c>
      <c r="B172" s="22">
        <f>SUM(C172+D172)</f>
        <v>135</v>
      </c>
      <c r="C172" s="22">
        <f t="shared" si="66"/>
        <v>56</v>
      </c>
      <c r="D172" s="22">
        <f t="shared" si="66"/>
        <v>79</v>
      </c>
      <c r="E172" s="22">
        <f>I172+M172</f>
        <v>77</v>
      </c>
      <c r="F172" s="22">
        <f>SUM(G172:H172)</f>
        <v>135</v>
      </c>
      <c r="G172" s="68">
        <v>56</v>
      </c>
      <c r="H172" s="68">
        <v>79</v>
      </c>
      <c r="I172" s="68">
        <v>77</v>
      </c>
      <c r="J172" s="22">
        <f>SUM(K172:L172)</f>
        <v>0</v>
      </c>
      <c r="K172" s="68">
        <v>0</v>
      </c>
      <c r="L172" s="68">
        <v>0</v>
      </c>
      <c r="M172" s="69">
        <v>0</v>
      </c>
    </row>
    <row r="173" spans="1:13" ht="16.5" customHeight="1">
      <c r="A173" s="24" t="s">
        <v>140</v>
      </c>
      <c r="B173" s="22">
        <f>SUM(C173+D173)</f>
        <v>410</v>
      </c>
      <c r="C173" s="22">
        <f t="shared" si="66"/>
        <v>195</v>
      </c>
      <c r="D173" s="22">
        <f t="shared" si="66"/>
        <v>215</v>
      </c>
      <c r="E173" s="22">
        <f>I173+M173</f>
        <v>154</v>
      </c>
      <c r="F173" s="22">
        <f>SUM(G173:H173)</f>
        <v>410</v>
      </c>
      <c r="G173" s="68">
        <v>195</v>
      </c>
      <c r="H173" s="68">
        <v>215</v>
      </c>
      <c r="I173" s="68">
        <v>154</v>
      </c>
      <c r="J173" s="22">
        <f>SUM(K173:L173)</f>
        <v>0</v>
      </c>
      <c r="K173" s="68">
        <v>0</v>
      </c>
      <c r="L173" s="68">
        <v>0</v>
      </c>
      <c r="M173" s="69">
        <v>0</v>
      </c>
    </row>
    <row r="174" spans="1:13" ht="16.5" customHeight="1">
      <c r="A174" s="24" t="s">
        <v>141</v>
      </c>
      <c r="B174" s="22">
        <f>SUM(C174+D174)</f>
        <v>1070</v>
      </c>
      <c r="C174" s="22">
        <f t="shared" si="66"/>
        <v>496</v>
      </c>
      <c r="D174" s="22">
        <f t="shared" si="66"/>
        <v>574</v>
      </c>
      <c r="E174" s="22">
        <f>I174+M174</f>
        <v>400</v>
      </c>
      <c r="F174" s="22">
        <f>SUM(G174:H174)</f>
        <v>1062</v>
      </c>
      <c r="G174" s="68">
        <v>491</v>
      </c>
      <c r="H174" s="68">
        <v>571</v>
      </c>
      <c r="I174" s="68">
        <v>396</v>
      </c>
      <c r="J174" s="22">
        <f>SUM(K174+L174)</f>
        <v>8</v>
      </c>
      <c r="K174" s="68">
        <v>5</v>
      </c>
      <c r="L174" s="68">
        <v>3</v>
      </c>
      <c r="M174" s="69">
        <v>4</v>
      </c>
    </row>
    <row r="175" spans="1:13" ht="16.5" customHeight="1" thickBot="1">
      <c r="A175" s="25" t="s">
        <v>30</v>
      </c>
      <c r="B175" s="25">
        <f>SUM(B170:B174)</f>
        <v>5400</v>
      </c>
      <c r="C175" s="25">
        <f>SUM(C170:C174)</f>
        <v>2465</v>
      </c>
      <c r="D175" s="25">
        <f>SUM(D170:D174)</f>
        <v>2935</v>
      </c>
      <c r="E175" s="25">
        <f>SUM(E170:E174)</f>
        <v>2184</v>
      </c>
      <c r="F175" s="25">
        <f aca="true" t="shared" si="67" ref="F175:M175">SUM(F170:F174)</f>
        <v>5319</v>
      </c>
      <c r="G175" s="25">
        <f t="shared" si="67"/>
        <v>2422</v>
      </c>
      <c r="H175" s="25">
        <f t="shared" si="67"/>
        <v>2897</v>
      </c>
      <c r="I175" s="25">
        <f t="shared" si="67"/>
        <v>2160</v>
      </c>
      <c r="J175" s="25">
        <f t="shared" si="67"/>
        <v>81</v>
      </c>
      <c r="K175" s="25">
        <f t="shared" si="67"/>
        <v>43</v>
      </c>
      <c r="L175" s="29">
        <f t="shared" si="67"/>
        <v>38</v>
      </c>
      <c r="M175" s="29">
        <f t="shared" si="67"/>
        <v>24</v>
      </c>
    </row>
    <row r="176" spans="1:13" ht="16.5" customHeight="1" thickBot="1">
      <c r="A176" s="34" t="s">
        <v>17</v>
      </c>
      <c r="B176" s="15">
        <f aca="true" t="shared" si="68" ref="B176:M176">SUM(B42+B46+B57+B66+B87+B112+B126+B134+B149+B168+B175)</f>
        <v>124489</v>
      </c>
      <c r="C176" s="15">
        <f t="shared" si="68"/>
        <v>59459</v>
      </c>
      <c r="D176" s="15">
        <f t="shared" si="68"/>
        <v>65030</v>
      </c>
      <c r="E176" s="15">
        <f t="shared" si="68"/>
        <v>52034</v>
      </c>
      <c r="F176" s="15">
        <f t="shared" si="68"/>
        <v>123442</v>
      </c>
      <c r="G176" s="15">
        <f t="shared" si="68"/>
        <v>58970</v>
      </c>
      <c r="H176" s="15">
        <f t="shared" si="68"/>
        <v>64472</v>
      </c>
      <c r="I176" s="15">
        <f t="shared" si="68"/>
        <v>51529</v>
      </c>
      <c r="J176" s="15">
        <f t="shared" si="68"/>
        <v>1047</v>
      </c>
      <c r="K176" s="15">
        <f t="shared" si="68"/>
        <v>489</v>
      </c>
      <c r="L176" s="15">
        <f t="shared" si="68"/>
        <v>558</v>
      </c>
      <c r="M176" s="61">
        <f t="shared" si="68"/>
        <v>505</v>
      </c>
    </row>
    <row r="177" spans="1:14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8"/>
    </row>
    <row r="178" spans="1:14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8"/>
    </row>
    <row r="179" spans="1:14" ht="17.25">
      <c r="A179" s="67" t="s">
        <v>200</v>
      </c>
      <c r="B179" s="67"/>
      <c r="C179" s="67"/>
      <c r="D179" s="67"/>
      <c r="E179" s="67"/>
      <c r="F179" s="67"/>
      <c r="G179" s="35"/>
      <c r="H179" s="36"/>
      <c r="I179" s="36"/>
      <c r="J179" s="36"/>
      <c r="K179" s="36"/>
      <c r="L179" s="36"/>
      <c r="M179" s="36"/>
      <c r="N179" s="62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70">
        <v>477</v>
      </c>
      <c r="C182" s="70">
        <v>520</v>
      </c>
      <c r="D182" s="70">
        <v>534</v>
      </c>
      <c r="E182" s="70">
        <v>553</v>
      </c>
      <c r="F182" s="70">
        <v>539</v>
      </c>
      <c r="G182" s="70">
        <v>556</v>
      </c>
      <c r="H182" s="70">
        <v>552</v>
      </c>
      <c r="I182" s="70">
        <v>552</v>
      </c>
      <c r="J182" s="70">
        <v>569</v>
      </c>
      <c r="K182" s="42">
        <v>562</v>
      </c>
      <c r="L182" s="41">
        <f>SUM(B182:F182)</f>
        <v>2623</v>
      </c>
      <c r="M182" s="42">
        <f>SUM(G182:K182)</f>
        <v>2791</v>
      </c>
      <c r="N182" s="41">
        <f>SUM(L182:M182)</f>
        <v>5414</v>
      </c>
    </row>
    <row r="183" spans="1:14" ht="13.5">
      <c r="A183" s="43" t="s">
        <v>160</v>
      </c>
      <c r="B183" s="71">
        <v>526</v>
      </c>
      <c r="C183" s="71">
        <v>534</v>
      </c>
      <c r="D183" s="71">
        <v>473</v>
      </c>
      <c r="E183" s="71">
        <v>561</v>
      </c>
      <c r="F183" s="71">
        <v>519</v>
      </c>
      <c r="G183" s="71">
        <v>489</v>
      </c>
      <c r="H183" s="71">
        <v>552</v>
      </c>
      <c r="I183" s="71">
        <v>550</v>
      </c>
      <c r="J183" s="71">
        <v>551</v>
      </c>
      <c r="K183" s="45">
        <v>534</v>
      </c>
      <c r="L183" s="44">
        <f>SUM(B183:F183)</f>
        <v>2613</v>
      </c>
      <c r="M183" s="45">
        <f>SUM(G183:K183)</f>
        <v>2676</v>
      </c>
      <c r="N183" s="44">
        <f>SUM(L183:M183)</f>
        <v>5289</v>
      </c>
    </row>
    <row r="184" spans="1:14" ht="13.5">
      <c r="A184" s="46" t="s">
        <v>153</v>
      </c>
      <c r="B184" s="47">
        <f>SUM(B182:B183)</f>
        <v>1003</v>
      </c>
      <c r="C184" s="47">
        <f aca="true" t="shared" si="69" ref="C184:K184">SUM(C182:C183)</f>
        <v>1054</v>
      </c>
      <c r="D184" s="47">
        <f t="shared" si="69"/>
        <v>1007</v>
      </c>
      <c r="E184" s="47">
        <f t="shared" si="69"/>
        <v>1114</v>
      </c>
      <c r="F184" s="47">
        <f t="shared" si="69"/>
        <v>1058</v>
      </c>
      <c r="G184" s="47">
        <f t="shared" si="69"/>
        <v>1045</v>
      </c>
      <c r="H184" s="47">
        <f t="shared" si="69"/>
        <v>1104</v>
      </c>
      <c r="I184" s="47">
        <f t="shared" si="69"/>
        <v>1102</v>
      </c>
      <c r="J184" s="47">
        <f t="shared" si="69"/>
        <v>1120</v>
      </c>
      <c r="K184" s="47">
        <f t="shared" si="69"/>
        <v>1096</v>
      </c>
      <c r="L184" s="48">
        <f>SUM(B184:F184)</f>
        <v>5236</v>
      </c>
      <c r="M184" s="49">
        <f>SUM(G184:K184)</f>
        <v>5467</v>
      </c>
      <c r="N184" s="48">
        <f>SUM(L184:M184)</f>
        <v>10703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70">
        <v>554</v>
      </c>
      <c r="C186" s="70">
        <v>594</v>
      </c>
      <c r="D186" s="70">
        <v>596</v>
      </c>
      <c r="E186" s="70">
        <v>642</v>
      </c>
      <c r="F186" s="70">
        <v>633</v>
      </c>
      <c r="G186" s="70">
        <v>689</v>
      </c>
      <c r="H186" s="70">
        <v>632</v>
      </c>
      <c r="I186" s="70">
        <v>664</v>
      </c>
      <c r="J186" s="70">
        <v>641</v>
      </c>
      <c r="K186" s="42">
        <v>654</v>
      </c>
      <c r="L186" s="41">
        <f>SUM(B186:F186)</f>
        <v>3019</v>
      </c>
      <c r="M186" s="42">
        <f>SUM(G186:K186)</f>
        <v>3280</v>
      </c>
      <c r="N186" s="41">
        <f>SUM(L186:M186)</f>
        <v>6299</v>
      </c>
    </row>
    <row r="187" spans="1:14" ht="13.5">
      <c r="A187" s="43" t="s">
        <v>165</v>
      </c>
      <c r="B187" s="71">
        <v>529</v>
      </c>
      <c r="C187" s="71">
        <v>566</v>
      </c>
      <c r="D187" s="71">
        <v>609</v>
      </c>
      <c r="E187" s="71">
        <v>557</v>
      </c>
      <c r="F187" s="71">
        <v>595</v>
      </c>
      <c r="G187" s="71">
        <v>629</v>
      </c>
      <c r="H187" s="71">
        <v>588</v>
      </c>
      <c r="I187" s="71">
        <v>665</v>
      </c>
      <c r="J187" s="71">
        <v>611</v>
      </c>
      <c r="K187" s="45">
        <v>639</v>
      </c>
      <c r="L187" s="44">
        <f>SUM(B187:F187)</f>
        <v>2856</v>
      </c>
      <c r="M187" s="45">
        <f>SUM(G187:K187)</f>
        <v>3132</v>
      </c>
      <c r="N187" s="44">
        <f>SUM(L187:M187)</f>
        <v>5988</v>
      </c>
    </row>
    <row r="188" spans="1:14" ht="13.5">
      <c r="A188" s="46" t="s">
        <v>153</v>
      </c>
      <c r="B188" s="47">
        <f>SUM(B186:B187)</f>
        <v>1083</v>
      </c>
      <c r="C188" s="47">
        <f aca="true" t="shared" si="70" ref="C188:K188">SUM(C186:C187)</f>
        <v>1160</v>
      </c>
      <c r="D188" s="47">
        <f t="shared" si="70"/>
        <v>1205</v>
      </c>
      <c r="E188" s="47">
        <f t="shared" si="70"/>
        <v>1199</v>
      </c>
      <c r="F188" s="47">
        <f t="shared" si="70"/>
        <v>1228</v>
      </c>
      <c r="G188" s="47">
        <f t="shared" si="70"/>
        <v>1318</v>
      </c>
      <c r="H188" s="47">
        <f t="shared" si="70"/>
        <v>1220</v>
      </c>
      <c r="I188" s="47">
        <f t="shared" si="70"/>
        <v>1329</v>
      </c>
      <c r="J188" s="47">
        <f t="shared" si="70"/>
        <v>1252</v>
      </c>
      <c r="K188" s="47">
        <f t="shared" si="70"/>
        <v>1293</v>
      </c>
      <c r="L188" s="48">
        <f>SUM(B188:F188)</f>
        <v>5875</v>
      </c>
      <c r="M188" s="49">
        <f>SUM(G188:K188)</f>
        <v>6412</v>
      </c>
      <c r="N188" s="48">
        <f>SUM(L188:M188)</f>
        <v>12287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70">
        <v>646</v>
      </c>
      <c r="C190" s="70">
        <v>605</v>
      </c>
      <c r="D190" s="70">
        <v>659</v>
      </c>
      <c r="E190" s="70">
        <v>601</v>
      </c>
      <c r="F190" s="70">
        <v>576</v>
      </c>
      <c r="G190" s="70">
        <v>635</v>
      </c>
      <c r="H190" s="70">
        <v>652</v>
      </c>
      <c r="I190" s="70">
        <v>689</v>
      </c>
      <c r="J190" s="70">
        <v>642</v>
      </c>
      <c r="K190" s="42">
        <v>667</v>
      </c>
      <c r="L190" s="41">
        <f>SUM(B190:F190)</f>
        <v>3087</v>
      </c>
      <c r="M190" s="42">
        <f>SUM(G190:K190)</f>
        <v>3285</v>
      </c>
      <c r="N190" s="41">
        <f>SUM(L190:M190)</f>
        <v>6372</v>
      </c>
    </row>
    <row r="191" spans="1:14" ht="13.5">
      <c r="A191" s="43" t="s">
        <v>165</v>
      </c>
      <c r="B191" s="71">
        <v>663</v>
      </c>
      <c r="C191" s="71">
        <v>641</v>
      </c>
      <c r="D191" s="71">
        <v>672</v>
      </c>
      <c r="E191" s="71">
        <v>640</v>
      </c>
      <c r="F191" s="71">
        <v>614</v>
      </c>
      <c r="G191" s="71">
        <v>664</v>
      </c>
      <c r="H191" s="71">
        <v>684</v>
      </c>
      <c r="I191" s="71">
        <v>691</v>
      </c>
      <c r="J191" s="71">
        <v>704</v>
      </c>
      <c r="K191" s="45">
        <v>710</v>
      </c>
      <c r="L191" s="44">
        <f>SUM(B191:F191)</f>
        <v>3230</v>
      </c>
      <c r="M191" s="45">
        <f>SUM(G191:K191)</f>
        <v>3453</v>
      </c>
      <c r="N191" s="44">
        <f>SUM(L191:M191)</f>
        <v>6683</v>
      </c>
    </row>
    <row r="192" spans="1:14" ht="13.5">
      <c r="A192" s="46" t="s">
        <v>153</v>
      </c>
      <c r="B192" s="47">
        <f>SUM(B190:B191)</f>
        <v>1309</v>
      </c>
      <c r="C192" s="47">
        <f aca="true" t="shared" si="71" ref="C192:K192">SUM(C190:C191)</f>
        <v>1246</v>
      </c>
      <c r="D192" s="47">
        <f t="shared" si="71"/>
        <v>1331</v>
      </c>
      <c r="E192" s="47">
        <f t="shared" si="71"/>
        <v>1241</v>
      </c>
      <c r="F192" s="47">
        <f t="shared" si="71"/>
        <v>1190</v>
      </c>
      <c r="G192" s="47">
        <f t="shared" si="71"/>
        <v>1299</v>
      </c>
      <c r="H192" s="47">
        <f t="shared" si="71"/>
        <v>1336</v>
      </c>
      <c r="I192" s="47">
        <f t="shared" si="71"/>
        <v>1380</v>
      </c>
      <c r="J192" s="47">
        <f t="shared" si="71"/>
        <v>1346</v>
      </c>
      <c r="K192" s="47">
        <f t="shared" si="71"/>
        <v>1377</v>
      </c>
      <c r="L192" s="48">
        <f>SUM(B192:F192)</f>
        <v>6317</v>
      </c>
      <c r="M192" s="49">
        <f>SUM(G192:K192)</f>
        <v>6738</v>
      </c>
      <c r="N192" s="48">
        <f>SUM(L192:M192)</f>
        <v>13055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70">
        <v>677</v>
      </c>
      <c r="C194" s="70">
        <v>702</v>
      </c>
      <c r="D194" s="70">
        <v>751</v>
      </c>
      <c r="E194" s="70">
        <v>672</v>
      </c>
      <c r="F194" s="70">
        <v>761</v>
      </c>
      <c r="G194" s="70">
        <v>729</v>
      </c>
      <c r="H194" s="70">
        <v>773</v>
      </c>
      <c r="I194" s="70">
        <v>847</v>
      </c>
      <c r="J194" s="70">
        <v>832</v>
      </c>
      <c r="K194" s="42">
        <v>832</v>
      </c>
      <c r="L194" s="41">
        <f>SUM(B194:F194)</f>
        <v>3563</v>
      </c>
      <c r="M194" s="42">
        <f>SUM(G194:K194)</f>
        <v>4013</v>
      </c>
      <c r="N194" s="41">
        <f>SUM(L194:M194)</f>
        <v>7576</v>
      </c>
    </row>
    <row r="195" spans="1:14" ht="13.5">
      <c r="A195" s="43" t="s">
        <v>165</v>
      </c>
      <c r="B195" s="71">
        <v>675</v>
      </c>
      <c r="C195" s="71">
        <v>697</v>
      </c>
      <c r="D195" s="71">
        <v>698</v>
      </c>
      <c r="E195" s="71">
        <v>720</v>
      </c>
      <c r="F195" s="71">
        <v>761</v>
      </c>
      <c r="G195" s="71">
        <v>797</v>
      </c>
      <c r="H195" s="71">
        <v>816</v>
      </c>
      <c r="I195" s="71">
        <v>882</v>
      </c>
      <c r="J195" s="71">
        <v>843</v>
      </c>
      <c r="K195" s="45">
        <v>952</v>
      </c>
      <c r="L195" s="44">
        <f>SUM(B195:F195)</f>
        <v>3551</v>
      </c>
      <c r="M195" s="45">
        <f>SUM(G195:K195)</f>
        <v>4290</v>
      </c>
      <c r="N195" s="44">
        <f>SUM(L195:M195)</f>
        <v>7841</v>
      </c>
    </row>
    <row r="196" spans="1:14" ht="13.5">
      <c r="A196" s="46" t="s">
        <v>153</v>
      </c>
      <c r="B196" s="47">
        <f>SUM(B194:B195)</f>
        <v>1352</v>
      </c>
      <c r="C196" s="47">
        <f aca="true" t="shared" si="72" ref="C196:K196">SUM(C194:C195)</f>
        <v>1399</v>
      </c>
      <c r="D196" s="47">
        <f t="shared" si="72"/>
        <v>1449</v>
      </c>
      <c r="E196" s="47">
        <f t="shared" si="72"/>
        <v>1392</v>
      </c>
      <c r="F196" s="47">
        <f t="shared" si="72"/>
        <v>1522</v>
      </c>
      <c r="G196" s="47">
        <f t="shared" si="72"/>
        <v>1526</v>
      </c>
      <c r="H196" s="47">
        <f t="shared" si="72"/>
        <v>1589</v>
      </c>
      <c r="I196" s="47">
        <f t="shared" si="72"/>
        <v>1729</v>
      </c>
      <c r="J196" s="47">
        <f t="shared" si="72"/>
        <v>1675</v>
      </c>
      <c r="K196" s="47">
        <f t="shared" si="72"/>
        <v>1784</v>
      </c>
      <c r="L196" s="48">
        <f>SUM(B196:F196)</f>
        <v>7114</v>
      </c>
      <c r="M196" s="49">
        <f>SUM(G196:K196)</f>
        <v>8303</v>
      </c>
      <c r="N196" s="48">
        <f>SUM(L196:M196)</f>
        <v>15417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70">
        <v>910</v>
      </c>
      <c r="C198" s="70">
        <v>1010</v>
      </c>
      <c r="D198" s="70">
        <v>937</v>
      </c>
      <c r="E198" s="70">
        <v>1026</v>
      </c>
      <c r="F198" s="70">
        <v>917</v>
      </c>
      <c r="G198" s="70">
        <v>897</v>
      </c>
      <c r="H198" s="70">
        <v>899</v>
      </c>
      <c r="I198" s="70">
        <v>873</v>
      </c>
      <c r="J198" s="70">
        <v>720</v>
      </c>
      <c r="K198" s="42">
        <v>825</v>
      </c>
      <c r="L198" s="41">
        <f>SUM(B198:F198)</f>
        <v>4800</v>
      </c>
      <c r="M198" s="42">
        <f>SUM(G198:K198)</f>
        <v>4214</v>
      </c>
      <c r="N198" s="41">
        <f>SUM(L198:M198)</f>
        <v>9014</v>
      </c>
    </row>
    <row r="199" spans="1:14" ht="13.5">
      <c r="A199" s="43" t="s">
        <v>165</v>
      </c>
      <c r="B199" s="71">
        <v>950</v>
      </c>
      <c r="C199" s="71">
        <v>1023</v>
      </c>
      <c r="D199" s="71">
        <v>986</v>
      </c>
      <c r="E199" s="71">
        <v>1013</v>
      </c>
      <c r="F199" s="71">
        <v>1034</v>
      </c>
      <c r="G199" s="71">
        <v>945</v>
      </c>
      <c r="H199" s="71">
        <v>950</v>
      </c>
      <c r="I199" s="71">
        <v>957</v>
      </c>
      <c r="J199" s="71">
        <v>782</v>
      </c>
      <c r="K199" s="45">
        <v>845</v>
      </c>
      <c r="L199" s="44">
        <f>SUM(B199:F199)</f>
        <v>5006</v>
      </c>
      <c r="M199" s="45">
        <f>SUM(G199:K199)</f>
        <v>4479</v>
      </c>
      <c r="N199" s="44">
        <f>SUM(L199:M199)</f>
        <v>9485</v>
      </c>
    </row>
    <row r="200" spans="1:14" ht="13.5">
      <c r="A200" s="46" t="s">
        <v>153</v>
      </c>
      <c r="B200" s="47">
        <f>SUM(B198:B199)</f>
        <v>1860</v>
      </c>
      <c r="C200" s="47">
        <f aca="true" t="shared" si="73" ref="C200:K200">SUM(C198:C199)</f>
        <v>2033</v>
      </c>
      <c r="D200" s="47">
        <f t="shared" si="73"/>
        <v>1923</v>
      </c>
      <c r="E200" s="47">
        <f t="shared" si="73"/>
        <v>2039</v>
      </c>
      <c r="F200" s="47">
        <f t="shared" si="73"/>
        <v>1951</v>
      </c>
      <c r="G200" s="47">
        <f t="shared" si="73"/>
        <v>1842</v>
      </c>
      <c r="H200" s="47">
        <f t="shared" si="73"/>
        <v>1849</v>
      </c>
      <c r="I200" s="47">
        <f t="shared" si="73"/>
        <v>1830</v>
      </c>
      <c r="J200" s="47">
        <f t="shared" si="73"/>
        <v>1502</v>
      </c>
      <c r="K200" s="47">
        <f t="shared" si="73"/>
        <v>1670</v>
      </c>
      <c r="L200" s="48">
        <f>SUM(B200:F200)</f>
        <v>9806</v>
      </c>
      <c r="M200" s="49">
        <f>SUM(G200:K200)</f>
        <v>8693</v>
      </c>
      <c r="N200" s="48">
        <f>SUM(L200:M200)</f>
        <v>18499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70">
        <v>845</v>
      </c>
      <c r="C202" s="70">
        <v>720</v>
      </c>
      <c r="D202" s="70">
        <v>705</v>
      </c>
      <c r="E202" s="70">
        <v>725</v>
      </c>
      <c r="F202" s="70">
        <v>620</v>
      </c>
      <c r="G202" s="70">
        <v>676</v>
      </c>
      <c r="H202" s="70">
        <v>710</v>
      </c>
      <c r="I202" s="70">
        <v>638</v>
      </c>
      <c r="J202" s="70">
        <v>656</v>
      </c>
      <c r="K202" s="42">
        <v>673</v>
      </c>
      <c r="L202" s="41">
        <f>SUM(B202:F202)</f>
        <v>3615</v>
      </c>
      <c r="M202" s="42">
        <f>SUM(G202:K202)</f>
        <v>3353</v>
      </c>
      <c r="N202" s="41">
        <f>SUM(L202:M202)</f>
        <v>6968</v>
      </c>
    </row>
    <row r="203" spans="1:14" ht="13.5">
      <c r="A203" s="43" t="s">
        <v>165</v>
      </c>
      <c r="B203" s="71">
        <v>847</v>
      </c>
      <c r="C203" s="71">
        <v>814</v>
      </c>
      <c r="D203" s="71">
        <v>819</v>
      </c>
      <c r="E203" s="71">
        <v>781</v>
      </c>
      <c r="F203" s="71">
        <v>763</v>
      </c>
      <c r="G203" s="71">
        <v>748</v>
      </c>
      <c r="H203" s="71">
        <v>765</v>
      </c>
      <c r="I203" s="71">
        <v>720</v>
      </c>
      <c r="J203" s="71">
        <v>739</v>
      </c>
      <c r="K203" s="45">
        <v>683</v>
      </c>
      <c r="L203" s="44">
        <f>SUM(B203:F203)</f>
        <v>4024</v>
      </c>
      <c r="M203" s="45">
        <f>SUM(G203:K203)</f>
        <v>3655</v>
      </c>
      <c r="N203" s="44">
        <f>SUM(L203:M203)</f>
        <v>7679</v>
      </c>
    </row>
    <row r="204" spans="1:14" ht="13.5">
      <c r="A204" s="46" t="s">
        <v>153</v>
      </c>
      <c r="B204" s="47">
        <f>SUM(B202:B203)</f>
        <v>1692</v>
      </c>
      <c r="C204" s="47">
        <f aca="true" t="shared" si="74" ref="C204:J204">SUM(C202:C203)</f>
        <v>1534</v>
      </c>
      <c r="D204" s="47">
        <f t="shared" si="74"/>
        <v>1524</v>
      </c>
      <c r="E204" s="47">
        <f t="shared" si="74"/>
        <v>1506</v>
      </c>
      <c r="F204" s="47">
        <f t="shared" si="74"/>
        <v>1383</v>
      </c>
      <c r="G204" s="47">
        <f t="shared" si="74"/>
        <v>1424</v>
      </c>
      <c r="H204" s="47">
        <f t="shared" si="74"/>
        <v>1475</v>
      </c>
      <c r="I204" s="47">
        <f t="shared" si="74"/>
        <v>1358</v>
      </c>
      <c r="J204" s="47">
        <f t="shared" si="74"/>
        <v>1395</v>
      </c>
      <c r="K204" s="47">
        <f>SUM(K202:K203)</f>
        <v>1356</v>
      </c>
      <c r="L204" s="48">
        <f>SUM(B204:F204)</f>
        <v>7639</v>
      </c>
      <c r="M204" s="49">
        <f>SUM(G204:K204)</f>
        <v>7008</v>
      </c>
      <c r="N204" s="48">
        <f>SUM(L204:M204)</f>
        <v>14647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70">
        <v>711</v>
      </c>
      <c r="C206" s="70">
        <v>714</v>
      </c>
      <c r="D206" s="70">
        <v>797</v>
      </c>
      <c r="E206" s="70">
        <v>773</v>
      </c>
      <c r="F206" s="70">
        <v>902</v>
      </c>
      <c r="G206" s="70">
        <v>959</v>
      </c>
      <c r="H206" s="70">
        <v>1007</v>
      </c>
      <c r="I206" s="70">
        <v>1071</v>
      </c>
      <c r="J206" s="70">
        <v>790</v>
      </c>
      <c r="K206" s="42">
        <v>529</v>
      </c>
      <c r="L206" s="41">
        <f>SUM(B206:F206)</f>
        <v>3897</v>
      </c>
      <c r="M206" s="42">
        <f>SUM(G206:K206)</f>
        <v>4356</v>
      </c>
      <c r="N206" s="41">
        <f>SUM(L206:M206)</f>
        <v>8253</v>
      </c>
    </row>
    <row r="207" spans="1:14" ht="13.5">
      <c r="A207" s="43" t="s">
        <v>165</v>
      </c>
      <c r="B207" s="71">
        <v>768</v>
      </c>
      <c r="C207" s="71">
        <v>841</v>
      </c>
      <c r="D207" s="71">
        <v>900</v>
      </c>
      <c r="E207" s="71">
        <v>873</v>
      </c>
      <c r="F207" s="71">
        <v>1005</v>
      </c>
      <c r="G207" s="71">
        <v>1128</v>
      </c>
      <c r="H207" s="71">
        <v>1160</v>
      </c>
      <c r="I207" s="71">
        <v>1218</v>
      </c>
      <c r="J207" s="71">
        <v>932</v>
      </c>
      <c r="K207" s="45">
        <v>617</v>
      </c>
      <c r="L207" s="44">
        <f>SUM(B207:F207)</f>
        <v>4387</v>
      </c>
      <c r="M207" s="45">
        <f>SUM(G207:K207)</f>
        <v>5055</v>
      </c>
      <c r="N207" s="44">
        <f>SUM(L207:M207)</f>
        <v>9442</v>
      </c>
    </row>
    <row r="208" spans="1:14" ht="13.5">
      <c r="A208" s="46" t="s">
        <v>153</v>
      </c>
      <c r="B208" s="47">
        <f>SUM(B206:B207)</f>
        <v>1479</v>
      </c>
      <c r="C208" s="47">
        <f aca="true" t="shared" si="75" ref="C208:K208">SUM(C206:C207)</f>
        <v>1555</v>
      </c>
      <c r="D208" s="47">
        <f t="shared" si="75"/>
        <v>1697</v>
      </c>
      <c r="E208" s="47">
        <f t="shared" si="75"/>
        <v>1646</v>
      </c>
      <c r="F208" s="47">
        <f t="shared" si="75"/>
        <v>1907</v>
      </c>
      <c r="G208" s="47">
        <f t="shared" si="75"/>
        <v>2087</v>
      </c>
      <c r="H208" s="47">
        <f t="shared" si="75"/>
        <v>2167</v>
      </c>
      <c r="I208" s="47">
        <f t="shared" si="75"/>
        <v>2289</v>
      </c>
      <c r="J208" s="47">
        <f t="shared" si="75"/>
        <v>1722</v>
      </c>
      <c r="K208" s="47">
        <f t="shared" si="75"/>
        <v>1146</v>
      </c>
      <c r="L208" s="48">
        <f>SUM(B208:F208)</f>
        <v>8284</v>
      </c>
      <c r="M208" s="49">
        <f>SUM(G208:K208)</f>
        <v>9411</v>
      </c>
      <c r="N208" s="48">
        <f>SUM(L208:M208)</f>
        <v>17695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70">
        <v>697</v>
      </c>
      <c r="C210" s="70">
        <v>769</v>
      </c>
      <c r="D210" s="70">
        <v>759</v>
      </c>
      <c r="E210" s="70">
        <v>834</v>
      </c>
      <c r="F210" s="70">
        <v>779</v>
      </c>
      <c r="G210" s="70">
        <v>619</v>
      </c>
      <c r="H210" s="70">
        <v>537</v>
      </c>
      <c r="I210" s="70">
        <v>568</v>
      </c>
      <c r="J210" s="70">
        <v>597</v>
      </c>
      <c r="K210" s="42">
        <v>543</v>
      </c>
      <c r="L210" s="41">
        <f>SUM(B210:F210)</f>
        <v>3838</v>
      </c>
      <c r="M210" s="42">
        <f>SUM(G210:K210)</f>
        <v>2864</v>
      </c>
      <c r="N210" s="41">
        <f>SUM(L210:M210)</f>
        <v>6702</v>
      </c>
    </row>
    <row r="211" spans="1:14" ht="13.5">
      <c r="A211" s="43" t="s">
        <v>165</v>
      </c>
      <c r="B211" s="71">
        <v>835</v>
      </c>
      <c r="C211" s="71">
        <v>964</v>
      </c>
      <c r="D211" s="71">
        <v>899</v>
      </c>
      <c r="E211" s="71">
        <v>919</v>
      </c>
      <c r="F211" s="71">
        <v>866</v>
      </c>
      <c r="G211" s="71">
        <v>720</v>
      </c>
      <c r="H211" s="71">
        <v>575</v>
      </c>
      <c r="I211" s="71">
        <v>682</v>
      </c>
      <c r="J211" s="71">
        <v>606</v>
      </c>
      <c r="K211" s="45">
        <v>606</v>
      </c>
      <c r="L211" s="44">
        <f>SUM(B211:F211)</f>
        <v>4483</v>
      </c>
      <c r="M211" s="45">
        <f>SUM(G211:K211)</f>
        <v>3189</v>
      </c>
      <c r="N211" s="44">
        <f>SUM(L211:M211)</f>
        <v>7672</v>
      </c>
    </row>
    <row r="212" spans="1:14" ht="13.5">
      <c r="A212" s="46" t="s">
        <v>153</v>
      </c>
      <c r="B212" s="47">
        <f aca="true" t="shared" si="76" ref="B212:K212">SUM(B210:B211)</f>
        <v>1532</v>
      </c>
      <c r="C212" s="47">
        <f t="shared" si="76"/>
        <v>1733</v>
      </c>
      <c r="D212" s="47">
        <f t="shared" si="76"/>
        <v>1658</v>
      </c>
      <c r="E212" s="47">
        <f t="shared" si="76"/>
        <v>1753</v>
      </c>
      <c r="F212" s="47">
        <f t="shared" si="76"/>
        <v>1645</v>
      </c>
      <c r="G212" s="47">
        <f t="shared" si="76"/>
        <v>1339</v>
      </c>
      <c r="H212" s="47">
        <f t="shared" si="76"/>
        <v>1112</v>
      </c>
      <c r="I212" s="47">
        <f t="shared" si="76"/>
        <v>1250</v>
      </c>
      <c r="J212" s="47">
        <f t="shared" si="76"/>
        <v>1203</v>
      </c>
      <c r="K212" s="47">
        <f t="shared" si="76"/>
        <v>1149</v>
      </c>
      <c r="L212" s="48">
        <f>SUM(B212:F212)</f>
        <v>8321</v>
      </c>
      <c r="M212" s="49">
        <f>SUM(G212:K212)</f>
        <v>6053</v>
      </c>
      <c r="N212" s="48">
        <f>SUM(L212:M212)</f>
        <v>14374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70">
        <v>446</v>
      </c>
      <c r="C214" s="70">
        <v>353</v>
      </c>
      <c r="D214" s="70">
        <v>352</v>
      </c>
      <c r="E214" s="70">
        <v>307</v>
      </c>
      <c r="F214" s="70">
        <v>264</v>
      </c>
      <c r="G214" s="70">
        <v>229</v>
      </c>
      <c r="H214" s="70">
        <v>186</v>
      </c>
      <c r="I214" s="70">
        <v>161</v>
      </c>
      <c r="J214" s="70">
        <v>142</v>
      </c>
      <c r="K214" s="42">
        <v>104</v>
      </c>
      <c r="L214" s="41">
        <f>SUM(B214:F214)</f>
        <v>1722</v>
      </c>
      <c r="M214" s="42">
        <f>SUM(G214:K214)</f>
        <v>822</v>
      </c>
      <c r="N214" s="41">
        <f>SUM(L214:M214)</f>
        <v>2544</v>
      </c>
    </row>
    <row r="215" spans="1:14" ht="13.5">
      <c r="A215" s="43" t="s">
        <v>165</v>
      </c>
      <c r="B215" s="71">
        <v>514</v>
      </c>
      <c r="C215" s="71">
        <v>503</v>
      </c>
      <c r="D215" s="71">
        <v>523</v>
      </c>
      <c r="E215" s="71">
        <v>411</v>
      </c>
      <c r="F215" s="71">
        <v>416</v>
      </c>
      <c r="G215" s="71">
        <v>368</v>
      </c>
      <c r="H215" s="71">
        <v>339</v>
      </c>
      <c r="I215" s="71">
        <v>302</v>
      </c>
      <c r="J215" s="71">
        <v>285</v>
      </c>
      <c r="K215" s="45">
        <v>248</v>
      </c>
      <c r="L215" s="44">
        <f>SUM(B215:F215)</f>
        <v>2367</v>
      </c>
      <c r="M215" s="45">
        <f>SUM(G215:K215)</f>
        <v>1542</v>
      </c>
      <c r="N215" s="44">
        <f>SUM(L215:M215)</f>
        <v>3909</v>
      </c>
    </row>
    <row r="216" spans="1:14" ht="13.5">
      <c r="A216" s="46" t="s">
        <v>153</v>
      </c>
      <c r="B216" s="47">
        <f>SUM(B214:B215)</f>
        <v>960</v>
      </c>
      <c r="C216" s="47">
        <f>SUM(C214:C215)</f>
        <v>856</v>
      </c>
      <c r="D216" s="47">
        <f>SUM(D214:D215)</f>
        <v>875</v>
      </c>
      <c r="E216" s="47">
        <f>SUM(E214:E215)</f>
        <v>718</v>
      </c>
      <c r="F216" s="47">
        <f aca="true" t="shared" si="77" ref="F216:K216">SUM(F214:F215)</f>
        <v>680</v>
      </c>
      <c r="G216" s="47">
        <f t="shared" si="77"/>
        <v>597</v>
      </c>
      <c r="H216" s="47">
        <f t="shared" si="77"/>
        <v>525</v>
      </c>
      <c r="I216" s="47">
        <f t="shared" si="77"/>
        <v>463</v>
      </c>
      <c r="J216" s="47">
        <f t="shared" si="77"/>
        <v>427</v>
      </c>
      <c r="K216" s="47">
        <f t="shared" si="77"/>
        <v>352</v>
      </c>
      <c r="L216" s="48">
        <f>SUM(B216:F216)</f>
        <v>4089</v>
      </c>
      <c r="M216" s="49">
        <f>SUM(G216:K216)</f>
        <v>2364</v>
      </c>
      <c r="N216" s="48">
        <f>SUM(L216:M216)</f>
        <v>6453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70">
        <v>85</v>
      </c>
      <c r="C218" s="70">
        <v>76</v>
      </c>
      <c r="D218" s="70">
        <v>41</v>
      </c>
      <c r="E218" s="70">
        <v>37</v>
      </c>
      <c r="F218" s="70">
        <v>26</v>
      </c>
      <c r="G218" s="70">
        <v>23</v>
      </c>
      <c r="H218" s="70">
        <v>9</v>
      </c>
      <c r="I218" s="70">
        <v>6</v>
      </c>
      <c r="J218" s="70">
        <v>7</v>
      </c>
      <c r="K218" s="42">
        <v>4</v>
      </c>
      <c r="L218" s="41">
        <f>SUM(B218:F218)</f>
        <v>265</v>
      </c>
      <c r="M218" s="42">
        <f>SUM(G218:K218)</f>
        <v>49</v>
      </c>
      <c r="N218" s="41">
        <f>SUM(L218:M218)</f>
        <v>314</v>
      </c>
    </row>
    <row r="219" spans="1:14" ht="13.5">
      <c r="A219" s="43" t="s">
        <v>165</v>
      </c>
      <c r="B219" s="71">
        <v>191</v>
      </c>
      <c r="C219" s="71">
        <v>175</v>
      </c>
      <c r="D219" s="71">
        <v>156</v>
      </c>
      <c r="E219" s="71">
        <v>112</v>
      </c>
      <c r="F219" s="71">
        <v>114</v>
      </c>
      <c r="G219" s="71">
        <v>93</v>
      </c>
      <c r="H219" s="71">
        <v>65</v>
      </c>
      <c r="I219" s="71">
        <v>41</v>
      </c>
      <c r="J219" s="71">
        <v>33</v>
      </c>
      <c r="K219" s="45">
        <v>27</v>
      </c>
      <c r="L219" s="44">
        <f>SUM(B219:F219)</f>
        <v>748</v>
      </c>
      <c r="M219" s="45">
        <f>SUM(G219:K219)</f>
        <v>259</v>
      </c>
      <c r="N219" s="44">
        <f>SUM(L219:M219)</f>
        <v>1007</v>
      </c>
    </row>
    <row r="220" spans="1:14" ht="13.5">
      <c r="A220" s="46" t="s">
        <v>153</v>
      </c>
      <c r="B220" s="47">
        <f>SUM(B218:B219)</f>
        <v>276</v>
      </c>
      <c r="C220" s="47">
        <f aca="true" t="shared" si="78" ref="C220:K220">SUM(C218:C219)</f>
        <v>251</v>
      </c>
      <c r="D220" s="47">
        <f t="shared" si="78"/>
        <v>197</v>
      </c>
      <c r="E220" s="47">
        <f t="shared" si="78"/>
        <v>149</v>
      </c>
      <c r="F220" s="47">
        <f t="shared" si="78"/>
        <v>140</v>
      </c>
      <c r="G220" s="47">
        <f t="shared" si="78"/>
        <v>116</v>
      </c>
      <c r="H220" s="47">
        <f t="shared" si="78"/>
        <v>74</v>
      </c>
      <c r="I220" s="47">
        <f t="shared" si="78"/>
        <v>47</v>
      </c>
      <c r="J220" s="47">
        <f t="shared" si="78"/>
        <v>40</v>
      </c>
      <c r="K220" s="47">
        <f t="shared" si="78"/>
        <v>31</v>
      </c>
      <c r="L220" s="48">
        <f>SUM(B220:F220)</f>
        <v>1013</v>
      </c>
      <c r="M220" s="49">
        <f>SUM(G220:K220)</f>
        <v>308</v>
      </c>
      <c r="N220" s="48">
        <f>SUM(L220:M220)</f>
        <v>1321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70">
        <v>1</v>
      </c>
      <c r="C222" s="70">
        <v>1</v>
      </c>
      <c r="D222" s="70">
        <v>1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42">
        <v>0</v>
      </c>
      <c r="L222" s="41">
        <f>SUM(B222:F222)</f>
        <v>3</v>
      </c>
      <c r="M222" s="42">
        <f>SUM(G222:K222)</f>
        <v>0</v>
      </c>
      <c r="N222" s="41">
        <f>SUM(L222:M222)</f>
        <v>3</v>
      </c>
    </row>
    <row r="223" spans="1:14" ht="13.5">
      <c r="A223" s="43" t="s">
        <v>194</v>
      </c>
      <c r="B223" s="71">
        <v>11</v>
      </c>
      <c r="C223" s="71">
        <v>10</v>
      </c>
      <c r="D223" s="71">
        <v>7</v>
      </c>
      <c r="E223" s="71">
        <v>4</v>
      </c>
      <c r="F223" s="71">
        <v>1</v>
      </c>
      <c r="G223" s="71">
        <v>2</v>
      </c>
      <c r="H223" s="71">
        <v>0</v>
      </c>
      <c r="I223" s="71">
        <v>0</v>
      </c>
      <c r="J223" s="71">
        <v>0</v>
      </c>
      <c r="K223" s="45">
        <v>0</v>
      </c>
      <c r="L223" s="44">
        <f>SUM(B223:F223)</f>
        <v>33</v>
      </c>
      <c r="M223" s="45">
        <f>SUM(G223:K223)</f>
        <v>2</v>
      </c>
      <c r="N223" s="44">
        <f>SUM(L223:M223)</f>
        <v>35</v>
      </c>
    </row>
    <row r="224" spans="1:14" ht="13.5">
      <c r="A224" s="46" t="s">
        <v>153</v>
      </c>
      <c r="B224" s="47">
        <f>SUM(B222:B223)</f>
        <v>12</v>
      </c>
      <c r="C224" s="47">
        <f aca="true" t="shared" si="79" ref="C224:K224">SUM(C222:C223)</f>
        <v>11</v>
      </c>
      <c r="D224" s="47">
        <f t="shared" si="79"/>
        <v>8</v>
      </c>
      <c r="E224" s="47">
        <f t="shared" si="79"/>
        <v>4</v>
      </c>
      <c r="F224" s="47">
        <f t="shared" si="79"/>
        <v>1</v>
      </c>
      <c r="G224" s="47">
        <f t="shared" si="79"/>
        <v>2</v>
      </c>
      <c r="H224" s="47">
        <f t="shared" si="79"/>
        <v>0</v>
      </c>
      <c r="I224" s="47">
        <f t="shared" si="79"/>
        <v>0</v>
      </c>
      <c r="J224" s="47">
        <f t="shared" si="79"/>
        <v>0</v>
      </c>
      <c r="K224" s="47">
        <f t="shared" si="79"/>
        <v>0</v>
      </c>
      <c r="L224" s="48">
        <f>SUM(B224:F224)</f>
        <v>36</v>
      </c>
      <c r="M224" s="49">
        <f>SUM(G224:K224)</f>
        <v>2</v>
      </c>
      <c r="N224" s="48">
        <f>SUM(L224:M224)</f>
        <v>38</v>
      </c>
    </row>
  </sheetData>
  <sheetProtection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n02231</cp:lastModifiedBy>
  <cp:lastPrinted>2014-03-07T04:19:39Z</cp:lastPrinted>
  <dcterms:created xsi:type="dcterms:W3CDTF">1997-01-08T22:48:59Z</dcterms:created>
  <dcterms:modified xsi:type="dcterms:W3CDTF">2015-04-15T03:00:52Z</dcterms:modified>
  <cp:category/>
  <cp:version/>
  <cp:contentType/>
  <cp:contentStatus/>
</cp:coreProperties>
</file>