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23.10.1" sheetId="1" r:id="rId1"/>
  </sheets>
  <definedNames>
    <definedName name="_xlnm.Print_Area" localSheetId="0">'23.10.1'!$A$1:$N$224</definedName>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<sst xmlns="http://schemas.openxmlformats.org/spreadsheetml/2006/main" count="319" uniqueCount="201">
  <si>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</si>
  <si>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</si>
  <si>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</si>
  <si>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</si>
  <si>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</si>
  <si>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</si>
  <si>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</si>
  <si>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</si>
  <si>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</si>
  <si>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</si>
  <si>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</si>
  <si>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</si>
  <si>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</si>
  <si>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</si>
  <si>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</si>
  <si>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</si>
  <si>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</si>
  <si>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</si>
  <si>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</si>
  <si>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</si>
  <si>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</si>
  <si>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</si>
  <si>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</si>
  <si>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</si>
  <si>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</si>
  <si>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</si>
  <si>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</si>
  <si>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</si>
  <si>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</si>
  <si>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</si>
  <si>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</si>
  <si>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</si>
  <si>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</si>
  <si>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</si>
  <si>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</si>
  <si>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</si>
  <si>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</si>
  <si>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</si>
  <si>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</si>
  <si>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</si>
  <si>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</si>
  <si>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</si>
  <si>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</si>
  <si>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</si>
  <si>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</si>
  <si>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</si>
  <si>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</si>
  <si>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</si>
  <si>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</si>
  <si>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</si>
  <si>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</si>
  <si>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</si>
  <si>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</si>
  <si>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</si>
  <si>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</si>
  <si>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</si>
  <si>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</si>
  <si>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</si>
  <si>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</si>
  <si>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</si>
  <si>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</si>
  <si>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</si>
  <si>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</si>
  <si>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</si>
  <si>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</si>
  <si>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</si>
  <si>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</si>
  <si>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</si>
  <si>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</si>
  <si>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</si>
  <si>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</si>
  <si>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</si>
  <si>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</si>
  <si>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</si>
  <si>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</si>
  <si>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</si>
  <si>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</si>
  <si>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</si>
  <si>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</si>
  <si>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</si>
  <si>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</si>
  <si>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</si>
  <si>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</si>
  <si>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</si>
  <si>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</si>
  <si>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</si>
  <si>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</si>
  <si>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</si>
  <si>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</si>
  <si>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</si>
  <si>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</si>
  <si>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</si>
  <si>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</si>
  <si>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</si>
  <si>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</si>
  <si>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</si>
  <si>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</si>
  <si>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</si>
  <si>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</si>
  <si>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</si>
  <si>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</si>
  <si>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</si>
  <si>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</si>
  <si>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</si>
  <si>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</si>
  <si>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</si>
  <si>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</si>
  <si>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</si>
  <si>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</si>
  <si>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</si>
  <si>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</si>
  <si>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</si>
  <si>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</si>
  <si>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</si>
  <si>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</si>
  <si>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</si>
  <si>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</si>
  <si>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</si>
  <si>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</si>
  <si>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</si>
  <si>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</si>
  <si>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</si>
  <si>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</si>
  <si>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</si>
  <si>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</si>
  <si>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</si>
  <si>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</si>
  <si>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</si>
  <si>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</si>
  <si>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</si>
  <si>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</si>
  <si>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</si>
  <si>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</si>
  <si>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</si>
  <si>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</si>
  <si>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</si>
  <si>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</si>
  <si>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</si>
  <si>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</si>
  <si>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</si>
  <si>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</si>
  <si>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</si>
  <si>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</si>
  <si>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</si>
  <si>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</si>
  <si>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計</t>
  </si>
  <si>
    <t>※　外国人登録における混合世帯は総人口及び外国人登録の世帯数には含んでいません。</t>
  </si>
  <si>
    <t>葛　　本　　町</t>
  </si>
  <si>
    <t>年　　齢</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</si>
  <si>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</si>
  <si>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</si>
  <si>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</si>
  <si>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</si>
  <si>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</si>
  <si>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</si>
  <si>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</si>
  <si>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</si>
  <si>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</si>
  <si>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</si>
  <si>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</si>
  <si>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</si>
  <si>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</si>
  <si>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</si>
  <si>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</si>
  <si>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</si>
  <si>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</si>
  <si>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</si>
  <si>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</si>
  <si>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</si>
  <si>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</si>
  <si>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</si>
  <si>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</si>
  <si>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</si>
  <si>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</si>
  <si>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</si>
  <si>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</si>
  <si>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</si>
  <si>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</si>
  <si>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</si>
  <si>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</si>
  <si>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</si>
  <si>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</si>
  <si>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</si>
  <si>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</si>
  <si>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</si>
  <si>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</si>
  <si>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</si>
  <si>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</si>
  <si>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地区別人口表（平成２３年１０月１日現在）</t>
  </si>
  <si>
    <t>町区別人口表（平成２３年１０月１日現在）</t>
  </si>
  <si>
    <t>年齢別人口表（平成２３年１０月１日現在）</t>
  </si>
  <si>
    <t>10歳</t>
  </si>
  <si>
    <t>20歳</t>
  </si>
  <si>
    <t>30歳</t>
  </si>
  <si>
    <t>40歳</t>
  </si>
  <si>
    <t>50歳</t>
  </si>
  <si>
    <t>60歳</t>
  </si>
  <si>
    <t>70歳</t>
  </si>
  <si>
    <t>80歳</t>
  </si>
  <si>
    <t>90歳</t>
  </si>
  <si>
    <t>100歳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</si>
</sst>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3">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u val="single"/>
      <sz val="8.25"/>
      <color indexed="12"/>
      <name val="ＭＳ Ｐゴシック"/>
      <family val="3"/>
    </font>
    <font>
      <sz val="12"/>
      <name val="ＭＳ Ｐゴシック"/>
      <family val="3"/>
    </font>
    <font>
      <u val="single"/>
      <sz val="12"/>
      <color indexed="12"/>
      <name val="ＭＳ Ｐゴシック"/>
      <family val="3"/>
    </font>
    <font>
      <u val="single"/>
      <sz val="8.25"/>
      <color indexed="36"/>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medium"/>
      <bottom style="medium"/>
    </border>
    <border>
      <left style="thin"/>
      <right style="thin"/>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medium"/>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12" fillId="0" borderId="0" applyNumberFormat="0" applyFill="0" applyBorder="0" applyAlignment="0" applyProtection="0"/>
  </cellStyleXfs>
  <cellXfs count="72">
    <xf numFmtId="0" fontId="0" fillId="0" borderId="0" xfId="0" applyAlignment="1">
      <alignment/>
    </xf>
    <xf numFmtId="38" fontId="2" fillId="0" borderId="0" xfId="21" applyNumberFormat="1" applyFont="1">
      <alignment/>
      <protection/>
    </xf>
    <xf numFmtId="38" fontId="2" fillId="0" borderId="0" xfId="21" applyNumberFormat="1" applyFont="1" applyBorder="1">
      <alignment/>
      <protection/>
    </xf>
    <xf numFmtId="38" fontId="3" fillId="0" borderId="1" xfId="21" applyNumberFormat="1" applyFont="1" applyFill="1" applyBorder="1" applyAlignment="1">
      <alignment horizontal="center"/>
      <protection/>
    </xf>
    <xf numFmtId="38" fontId="2" fillId="0" borderId="1" xfId="21" applyNumberFormat="1" applyFont="1" applyBorder="1">
      <alignment/>
      <protection/>
    </xf>
    <xf numFmtId="38" fontId="2" fillId="0" borderId="2" xfId="21" applyNumberFormat="1" applyFont="1" applyBorder="1" applyAlignment="1">
      <alignment vertical="center"/>
      <protection/>
    </xf>
    <xf numFmtId="38" fontId="2" fillId="0" borderId="3" xfId="21" applyNumberFormat="1" applyFont="1" applyBorder="1" applyAlignment="1">
      <alignment vertical="center"/>
      <protection/>
    </xf>
    <xf numFmtId="38" fontId="2" fillId="0" borderId="4" xfId="21" applyNumberFormat="1" applyFont="1" applyBorder="1" applyAlignment="1">
      <alignment vertical="center"/>
      <protection/>
    </xf>
    <xf numFmtId="38" fontId="2" fillId="0" borderId="5" xfId="21" applyNumberFormat="1" applyFont="1" applyBorder="1" applyAlignment="1">
      <alignment vertical="center"/>
      <protection/>
    </xf>
    <xf numFmtId="38" fontId="2" fillId="0" borderId="6" xfId="21" applyNumberFormat="1" applyFont="1" applyBorder="1" applyAlignment="1">
      <alignment vertical="center"/>
      <protection/>
    </xf>
    <xf numFmtId="38" fontId="2" fillId="0" borderId="7" xfId="21" applyNumberFormat="1" applyFont="1" applyBorder="1" applyAlignment="1">
      <alignment vertical="center"/>
      <protection/>
    </xf>
    <xf numFmtId="38" fontId="2" fillId="0" borderId="8" xfId="21" applyNumberFormat="1" applyFont="1" applyBorder="1" applyAlignment="1">
      <alignment vertical="center"/>
      <protection/>
    </xf>
    <xf numFmtId="38" fontId="2" fillId="0" borderId="9" xfId="21" applyNumberFormat="1" applyFont="1" applyBorder="1" applyAlignment="1">
      <alignment vertical="center"/>
      <protection/>
    </xf>
    <xf numFmtId="38" fontId="2" fillId="0" borderId="10" xfId="21" applyNumberFormat="1" applyFont="1" applyBorder="1" applyAlignment="1">
      <alignment vertical="center"/>
      <protection/>
    </xf>
    <xf numFmtId="38" fontId="2" fillId="0" borderId="11" xfId="21" applyNumberFormat="1" applyFont="1" applyBorder="1" applyAlignment="1">
      <alignment vertical="center"/>
      <protection/>
    </xf>
    <xf numFmtId="38" fontId="5" fillId="2" borderId="12" xfId="21" applyNumberFormat="1" applyFont="1" applyFill="1" applyBorder="1" applyAlignment="1">
      <alignment vertical="center"/>
      <protection/>
    </xf>
    <xf numFmtId="38" fontId="5" fillId="2" borderId="13" xfId="21" applyNumberFormat="1" applyFont="1" applyFill="1" applyBorder="1" applyAlignment="1">
      <alignment vertical="center"/>
      <protection/>
    </xf>
    <xf numFmtId="38" fontId="2" fillId="0" borderId="0" xfId="0" applyNumberFormat="1" applyFont="1" applyAlignment="1">
      <alignment/>
    </xf>
    <xf numFmtId="38" fontId="2" fillId="0" borderId="2" xfId="21" applyNumberFormat="1" applyFont="1" applyBorder="1">
      <alignment/>
      <protection/>
    </xf>
    <xf numFmtId="38" fontId="2" fillId="0" borderId="3" xfId="21" applyNumberFormat="1" applyFont="1" applyBorder="1">
      <alignment/>
      <protection/>
    </xf>
    <xf numFmtId="38" fontId="2" fillId="0" borderId="4" xfId="21" applyNumberFormat="1" applyFont="1" applyBorder="1">
      <alignment/>
      <protection/>
    </xf>
    <xf numFmtId="38" fontId="2" fillId="0" borderId="5" xfId="21" applyNumberFormat="1" applyFont="1" applyBorder="1">
      <alignment/>
      <protection/>
    </xf>
    <xf numFmtId="38" fontId="2" fillId="0" borderId="14" xfId="21" applyNumberFormat="1" applyFont="1" applyBorder="1">
      <alignment/>
      <protection/>
    </xf>
    <xf numFmtId="38" fontId="2" fillId="0" borderId="15" xfId="21" applyNumberFormat="1" applyFont="1" applyBorder="1">
      <alignment/>
      <protection/>
    </xf>
    <xf numFmtId="38" fontId="2" fillId="0" borderId="14" xfId="21" applyNumberFormat="1" applyFont="1" applyBorder="1" applyAlignment="1">
      <alignment horizontal="distributed"/>
      <protection/>
    </xf>
    <xf numFmtId="38" fontId="5" fillId="2" borderId="5" xfId="21" applyNumberFormat="1" applyFont="1" applyFill="1" applyBorder="1">
      <alignment/>
      <protection/>
    </xf>
    <xf numFmtId="38" fontId="2" fillId="0" borderId="0" xfId="21" applyNumberFormat="1" applyFont="1" applyFill="1" applyBorder="1">
      <alignment/>
      <protection/>
    </xf>
    <xf numFmtId="38" fontId="2" fillId="0" borderId="1" xfId="21" applyNumberFormat="1" applyFont="1" applyFill="1" applyBorder="1">
      <alignment/>
      <protection/>
    </xf>
    <xf numFmtId="38" fontId="2" fillId="0" borderId="16" xfId="21" applyNumberFormat="1" applyFont="1" applyBorder="1">
      <alignment/>
      <protection/>
    </xf>
    <xf numFmtId="38" fontId="5" fillId="2" borderId="6" xfId="21" applyNumberFormat="1" applyFont="1" applyFill="1" applyBorder="1">
      <alignment/>
      <protection/>
    </xf>
    <xf numFmtId="38" fontId="6" fillId="0" borderId="1" xfId="21" applyNumberFormat="1" applyFont="1" applyBorder="1">
      <alignment/>
      <protection/>
    </xf>
    <xf numFmtId="38" fontId="2" fillId="0" borderId="17" xfId="21" applyNumberFormat="1" applyFont="1" applyBorder="1">
      <alignment/>
      <protection/>
    </xf>
    <xf numFmtId="38" fontId="2" fillId="0" borderId="6" xfId="21" applyNumberFormat="1" applyFont="1" applyBorder="1">
      <alignment/>
      <protection/>
    </xf>
    <xf numFmtId="38" fontId="2" fillId="0" borderId="15" xfId="21" applyNumberFormat="1" applyFont="1" applyBorder="1" applyAlignment="1">
      <alignment horizontal="distributed"/>
      <protection/>
    </xf>
    <xf numFmtId="38" fontId="5" fillId="2" borderId="12" xfId="21" applyNumberFormat="1" applyFont="1" applyFill="1" applyBorder="1" applyAlignment="1">
      <alignment horizontal="centerContinuous" vertical="center"/>
      <protection/>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8" xfId="0" applyNumberFormat="1" applyFont="1" applyFill="1" applyBorder="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0" borderId="21"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8" fillId="0" borderId="15" xfId="0" applyNumberFormat="1" applyFont="1" applyBorder="1" applyAlignment="1">
      <alignment horizontal="center"/>
    </xf>
    <xf numFmtId="38" fontId="6" fillId="0" borderId="24" xfId="0" applyNumberFormat="1" applyFont="1" applyBorder="1" applyAlignment="1">
      <alignment horizontal="right"/>
    </xf>
    <xf numFmtId="38" fontId="6" fillId="0" borderId="14" xfId="0" applyNumberFormat="1" applyFont="1" applyBorder="1" applyAlignment="1">
      <alignment horizontal="right"/>
    </xf>
    <xf numFmtId="38" fontId="8" fillId="0" borderId="9" xfId="0" applyNumberFormat="1" applyFont="1" applyBorder="1" applyAlignment="1">
      <alignment horizontal="center"/>
    </xf>
    <xf numFmtId="38" fontId="6" fillId="0" borderId="9" xfId="0" applyNumberFormat="1" applyFont="1" applyBorder="1" applyAlignment="1">
      <alignment horizontal="right"/>
    </xf>
    <xf numFmtId="38" fontId="6" fillId="0" borderId="25" xfId="0" applyNumberFormat="1" applyFont="1" applyBorder="1" applyAlignment="1">
      <alignment horizontal="right"/>
    </xf>
    <xf numFmtId="38" fontId="6" fillId="0" borderId="8" xfId="0" applyNumberFormat="1" applyFont="1" applyBorder="1" applyAlignment="1">
      <alignment horizontal="right"/>
    </xf>
    <xf numFmtId="38" fontId="0" fillId="0" borderId="0" xfId="0" applyNumberFormat="1" applyFont="1" applyAlignment="1">
      <alignment/>
    </xf>
    <xf numFmtId="38" fontId="2" fillId="0" borderId="7" xfId="21" applyNumberFormat="1" applyFont="1" applyBorder="1">
      <alignment/>
      <protection/>
    </xf>
    <xf numFmtId="38" fontId="2" fillId="0" borderId="26" xfId="21" applyNumberFormat="1" applyFont="1" applyBorder="1" applyAlignment="1">
      <alignment vertical="center"/>
      <protection/>
    </xf>
    <xf numFmtId="38" fontId="2" fillId="0" borderId="8" xfId="21" applyNumberFormat="1" applyFont="1" applyBorder="1" applyAlignment="1">
      <alignment horizontal="distributed" vertical="center"/>
      <protection/>
    </xf>
    <xf numFmtId="38" fontId="2" fillId="0" borderId="16" xfId="21" applyNumberFormat="1" applyFont="1" applyBorder="1" applyAlignment="1">
      <alignment vertical="center"/>
      <protection/>
    </xf>
    <xf numFmtId="38" fontId="2" fillId="0" borderId="10" xfId="21" applyNumberFormat="1" applyFont="1" applyBorder="1" applyAlignment="1">
      <alignment horizontal="distributed" vertical="center"/>
      <protection/>
    </xf>
    <xf numFmtId="38" fontId="2" fillId="0" borderId="14" xfId="21" applyNumberFormat="1" applyFont="1" applyBorder="1" applyAlignment="1">
      <alignment vertical="center"/>
      <protection/>
    </xf>
    <xf numFmtId="38" fontId="2" fillId="0" borderId="5" xfId="21" applyNumberFormat="1" applyFont="1" applyBorder="1" applyAlignment="1">
      <alignment horizontal="distributed" vertical="center"/>
      <protection/>
    </xf>
    <xf numFmtId="38" fontId="0" fillId="0" borderId="0" xfId="0" applyNumberFormat="1" applyFont="1" applyBorder="1" applyAlignment="1">
      <alignment/>
    </xf>
    <xf numFmtId="38" fontId="0" fillId="0" borderId="0" xfId="0" applyNumberFormat="1" applyFont="1" applyFill="1" applyAlignment="1">
      <alignment/>
    </xf>
    <xf numFmtId="38" fontId="2" fillId="0" borderId="26" xfId="21" applyNumberFormat="1" applyFont="1" applyBorder="1">
      <alignment/>
      <protection/>
    </xf>
    <xf numFmtId="38" fontId="5" fillId="2" borderId="6" xfId="21" applyNumberFormat="1" applyFont="1" applyFill="1" applyBorder="1" applyAlignment="1">
      <alignment vertical="center"/>
      <protection/>
    </xf>
    <xf numFmtId="38" fontId="0" fillId="0" borderId="0" xfId="0" applyNumberFormat="1" applyFont="1" applyAlignment="1">
      <alignment horizontal="center"/>
    </xf>
    <xf numFmtId="38" fontId="10" fillId="0" borderId="0" xfId="0" applyNumberFormat="1" applyFont="1" applyAlignment="1">
      <alignment/>
    </xf>
    <xf numFmtId="38" fontId="10" fillId="0" borderId="0" xfId="0" applyNumberFormat="1" applyFont="1" applyBorder="1" applyAlignment="1">
      <alignment/>
    </xf>
    <xf numFmtId="38" fontId="11" fillId="0" borderId="0" xfId="16" applyNumberFormat="1" applyFont="1" applyAlignment="1">
      <alignment/>
    </xf>
    <xf numFmtId="38" fontId="2" fillId="0" borderId="14" xfId="21" applyNumberFormat="1" applyFont="1" applyFill="1" applyBorder="1" applyAlignment="1">
      <alignment horizontal="distributed"/>
      <protection/>
    </xf>
    <xf numFmtId="38" fontId="3" fillId="3" borderId="0" xfId="21" applyNumberFormat="1" applyFont="1" applyFill="1" applyBorder="1" applyAlignment="1">
      <alignment horizontal="center"/>
      <protection/>
    </xf>
    <xf numFmtId="38" fontId="2" fillId="0" borderId="14" xfId="21" applyNumberFormat="1" applyFont="1" applyFill="1" applyBorder="1">
      <alignment/>
      <protection/>
    </xf>
    <xf numFmtId="38" fontId="2" fillId="0" borderId="15" xfId="21" applyNumberFormat="1" applyFont="1" applyFill="1" applyBorder="1">
      <alignment/>
      <protection/>
    </xf>
    <xf numFmtId="38" fontId="6" fillId="0" borderId="21" xfId="0" applyNumberFormat="1" applyFont="1" applyBorder="1" applyAlignment="1">
      <alignment horizontal="right"/>
    </xf>
    <xf numFmtId="38" fontId="6" fillId="0" borderId="15" xfId="0" applyNumberFormat="1" applyFont="1" applyBorder="1" applyAlignment="1">
      <alignment horizontal="right"/>
    </xf>
  </cellXfs>
  <cellStyles count="9">
    <cellStyle name="Normal" xfId="0"/>
    <cellStyle name="Percent" xfId="15"/>
    <cellStyle name="Hyperlink" xfId="16"/>
    <cellStyle name="Comma [0]" xfId="17"/>
    <cellStyle name="Comma" xfId="18"/>
    <cellStyle name="Currency [0]" xfId="19"/>
    <cellStyle name="Currency" xfId="20"/>
    <cellStyle name="標準_企画人口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4"/>
  <sheetViews>
    <sheetView tabSelected="1" view="pageBreakPreview" zoomScale="75" zoomScaleSheetLayoutView="75" workbookViewId="0" topLeftCell="A37">
      <selection activeCell="M170" sqref="M170"/>
    </sheetView>
  </sheetViews>
  <sheetFormatPr defaultColWidth="9.00390625" defaultRowHeight="13.5"/>
  <cols>
    <col min="1" max="1" width="15.375" style="50" customWidth="1"/>
    <col min="2" max="6" width="10.625" style="50" customWidth="1"/>
    <col min="7" max="13" width="10.625" style="17" customWidth="1"/>
    <col min="14" max="14" width="11.00390625" style="50" customWidth="1"/>
    <col min="15" max="16384" width="11.375" style="50" customWidth="1"/>
  </cols>
  <sheetData>
    <row r="1" spans="1:13" ht="13.5">
      <c r="A1" s="2"/>
      <c r="B1" s="2"/>
      <c r="C1" s="2"/>
      <c r="D1" s="2"/>
      <c r="E1" s="1"/>
      <c r="F1" s="1"/>
      <c r="G1" s="1"/>
      <c r="H1" s="1"/>
      <c r="I1" s="1"/>
      <c r="J1" s="2"/>
      <c r="K1" s="2"/>
      <c r="L1" s="2"/>
      <c r="M1" s="2"/>
    </row>
    <row r="2" spans="1:13" ht="24.75" customHeight="1">
      <c r="A2" s="67" t="s">
        <v>188</v>
      </c>
      <c r="B2" s="67"/>
      <c r="C2" s="67"/>
      <c r="D2" s="67"/>
      <c r="E2" s="67"/>
      <c r="F2" s="67"/>
      <c r="G2" s="2"/>
      <c r="H2" s="2"/>
      <c r="I2" s="2"/>
      <c r="J2" s="2"/>
      <c r="K2" s="2"/>
      <c r="L2" s="2"/>
      <c r="M2" s="2"/>
    </row>
    <row r="3" spans="1:13" ht="24.75" customHeight="1" thickBot="1">
      <c r="A3" s="3"/>
      <c r="B3" s="3"/>
      <c r="C3" s="3"/>
      <c r="D3" s="3"/>
      <c r="E3" s="3"/>
      <c r="F3" s="3"/>
      <c r="G3" s="4"/>
      <c r="H3" s="4"/>
      <c r="I3" s="4"/>
      <c r="J3" s="4"/>
      <c r="K3" s="4"/>
      <c r="L3" s="4"/>
      <c r="M3" s="4"/>
    </row>
    <row r="4" spans="1:13" ht="27" customHeight="1">
      <c r="A4" s="51"/>
      <c r="B4" s="6" t="s">
        <v>0</v>
      </c>
      <c r="C4" s="5"/>
      <c r="D4" s="5"/>
      <c r="E4" s="5"/>
      <c r="F4" s="6" t="s">
        <v>1</v>
      </c>
      <c r="G4" s="5"/>
      <c r="H4" s="5"/>
      <c r="I4" s="5"/>
      <c r="J4" s="6" t="s">
        <v>2</v>
      </c>
      <c r="K4" s="5"/>
      <c r="L4" s="5"/>
      <c r="M4" s="7"/>
    </row>
    <row r="5" spans="1:13" ht="27" customHeight="1" thickBot="1">
      <c r="A5" s="52" t="s">
        <v>3</v>
      </c>
      <c r="B5" s="9" t="s">
        <v>4</v>
      </c>
      <c r="C5" s="8" t="s">
        <v>5</v>
      </c>
      <c r="D5" s="8" t="s">
        <v>6</v>
      </c>
      <c r="E5" s="8" t="s">
        <v>7</v>
      </c>
      <c r="F5" s="8" t="s">
        <v>4</v>
      </c>
      <c r="G5" s="8" t="s">
        <v>5</v>
      </c>
      <c r="H5" s="8" t="s">
        <v>6</v>
      </c>
      <c r="I5" s="8" t="s">
        <v>7</v>
      </c>
      <c r="J5" s="8" t="s">
        <v>4</v>
      </c>
      <c r="K5" s="8" t="s">
        <v>5</v>
      </c>
      <c r="L5" s="8" t="s">
        <v>6</v>
      </c>
      <c r="M5" s="9" t="s">
        <v>7</v>
      </c>
    </row>
    <row r="6" spans="1:13" ht="27" customHeight="1">
      <c r="A6" s="53" t="s">
        <v>8</v>
      </c>
      <c r="B6" s="6">
        <f>SUM(B19:B41)</f>
        <v>27063</v>
      </c>
      <c r="C6" s="6">
        <f>SUM(C19:C41)</f>
        <v>13018</v>
      </c>
      <c r="D6" s="6">
        <f>SUM(D19:D41)</f>
        <v>14045</v>
      </c>
      <c r="E6" s="54">
        <f>I6+M6</f>
        <v>10699</v>
      </c>
      <c r="F6" s="6">
        <f>SUM(F20:F41)</f>
        <v>26778</v>
      </c>
      <c r="G6" s="6">
        <f aca="true" t="shared" si="0" ref="G6:M6">SUM(G19:G41)</f>
        <v>12868</v>
      </c>
      <c r="H6" s="6">
        <f t="shared" si="0"/>
        <v>13910</v>
      </c>
      <c r="I6" s="6">
        <f t="shared" si="0"/>
        <v>10537</v>
      </c>
      <c r="J6" s="6">
        <f t="shared" si="0"/>
        <v>285</v>
      </c>
      <c r="K6" s="6">
        <f t="shared" si="0"/>
        <v>150</v>
      </c>
      <c r="L6" s="6">
        <f t="shared" si="0"/>
        <v>135</v>
      </c>
      <c r="M6" s="10">
        <f t="shared" si="0"/>
        <v>162</v>
      </c>
    </row>
    <row r="7" spans="1:13" ht="27" customHeight="1">
      <c r="A7" s="55" t="s">
        <v>9</v>
      </c>
      <c r="B7" s="11">
        <f aca="true" t="shared" si="1" ref="B7:M7">SUM(B44:B45)</f>
        <v>2633</v>
      </c>
      <c r="C7" s="11">
        <f t="shared" si="1"/>
        <v>1290</v>
      </c>
      <c r="D7" s="11">
        <f t="shared" si="1"/>
        <v>1343</v>
      </c>
      <c r="E7" s="14">
        <f aca="true" t="shared" si="2" ref="E7:E16">I7+M7</f>
        <v>1049</v>
      </c>
      <c r="F7" s="11">
        <f t="shared" si="1"/>
        <v>2599</v>
      </c>
      <c r="G7" s="11">
        <f t="shared" si="1"/>
        <v>1269</v>
      </c>
      <c r="H7" s="11">
        <f t="shared" si="1"/>
        <v>1330</v>
      </c>
      <c r="I7" s="11">
        <f t="shared" si="1"/>
        <v>1038</v>
      </c>
      <c r="J7" s="11">
        <f t="shared" si="1"/>
        <v>34</v>
      </c>
      <c r="K7" s="11">
        <f t="shared" si="1"/>
        <v>21</v>
      </c>
      <c r="L7" s="11">
        <f t="shared" si="1"/>
        <v>13</v>
      </c>
      <c r="M7" s="12">
        <f t="shared" si="1"/>
        <v>11</v>
      </c>
    </row>
    <row r="8" spans="1:13" ht="27" customHeight="1">
      <c r="A8" s="55" t="s">
        <v>10</v>
      </c>
      <c r="B8" s="13">
        <f aca="true" t="shared" si="3" ref="B8:M8">SUM(B48:B56)</f>
        <v>2814</v>
      </c>
      <c r="C8" s="13">
        <f t="shared" si="3"/>
        <v>1346</v>
      </c>
      <c r="D8" s="13">
        <f t="shared" si="3"/>
        <v>1468</v>
      </c>
      <c r="E8" s="56">
        <f t="shared" si="2"/>
        <v>1073</v>
      </c>
      <c r="F8" s="13">
        <f t="shared" si="3"/>
        <v>2807</v>
      </c>
      <c r="G8" s="13">
        <f t="shared" si="3"/>
        <v>1343</v>
      </c>
      <c r="H8" s="13">
        <f t="shared" si="3"/>
        <v>1464</v>
      </c>
      <c r="I8" s="13">
        <f t="shared" si="3"/>
        <v>1070</v>
      </c>
      <c r="J8" s="13">
        <f t="shared" si="3"/>
        <v>7</v>
      </c>
      <c r="K8" s="13">
        <f t="shared" si="3"/>
        <v>3</v>
      </c>
      <c r="L8" s="13">
        <f t="shared" si="3"/>
        <v>4</v>
      </c>
      <c r="M8" s="14">
        <f t="shared" si="3"/>
        <v>3</v>
      </c>
    </row>
    <row r="9" spans="1:13" ht="27" customHeight="1">
      <c r="A9" s="55" t="s">
        <v>11</v>
      </c>
      <c r="B9" s="13">
        <f aca="true" t="shared" si="4" ref="B9:M9">SUM(B59:B65)</f>
        <v>5717</v>
      </c>
      <c r="C9" s="13">
        <f t="shared" si="4"/>
        <v>2743</v>
      </c>
      <c r="D9" s="13">
        <f t="shared" si="4"/>
        <v>2974</v>
      </c>
      <c r="E9" s="14">
        <f t="shared" si="2"/>
        <v>2394</v>
      </c>
      <c r="F9" s="13">
        <f t="shared" si="4"/>
        <v>5656</v>
      </c>
      <c r="G9" s="13">
        <f t="shared" si="4"/>
        <v>2717</v>
      </c>
      <c r="H9" s="13">
        <f t="shared" si="4"/>
        <v>2939</v>
      </c>
      <c r="I9" s="13">
        <f t="shared" si="4"/>
        <v>2360</v>
      </c>
      <c r="J9" s="13">
        <f t="shared" si="4"/>
        <v>61</v>
      </c>
      <c r="K9" s="13">
        <f t="shared" si="4"/>
        <v>26</v>
      </c>
      <c r="L9" s="13">
        <f t="shared" si="4"/>
        <v>35</v>
      </c>
      <c r="M9" s="14">
        <f t="shared" si="4"/>
        <v>34</v>
      </c>
    </row>
    <row r="10" spans="1:13" ht="27" customHeight="1">
      <c r="A10" s="55" t="s">
        <v>12</v>
      </c>
      <c r="B10" s="13">
        <f aca="true" t="shared" si="5" ref="B10:M10">SUM(B72:B86)</f>
        <v>6838</v>
      </c>
      <c r="C10" s="13">
        <f t="shared" si="5"/>
        <v>3269</v>
      </c>
      <c r="D10" s="13">
        <f t="shared" si="5"/>
        <v>3569</v>
      </c>
      <c r="E10" s="56">
        <f t="shared" si="2"/>
        <v>3132</v>
      </c>
      <c r="F10" s="13">
        <f t="shared" si="5"/>
        <v>6789</v>
      </c>
      <c r="G10" s="13">
        <f t="shared" si="5"/>
        <v>3244</v>
      </c>
      <c r="H10" s="13">
        <f t="shared" si="5"/>
        <v>3545</v>
      </c>
      <c r="I10" s="13">
        <f t="shared" si="5"/>
        <v>3103</v>
      </c>
      <c r="J10" s="13">
        <f t="shared" si="5"/>
        <v>49</v>
      </c>
      <c r="K10" s="13">
        <f t="shared" si="5"/>
        <v>25</v>
      </c>
      <c r="L10" s="13">
        <f t="shared" si="5"/>
        <v>24</v>
      </c>
      <c r="M10" s="14">
        <f t="shared" si="5"/>
        <v>29</v>
      </c>
    </row>
    <row r="11" spans="1:13" ht="27" customHeight="1">
      <c r="A11" s="55" t="s">
        <v>13</v>
      </c>
      <c r="B11" s="13">
        <f aca="true" t="shared" si="6" ref="B11:M11">SUM(B89:B111)</f>
        <v>28956</v>
      </c>
      <c r="C11" s="13">
        <f t="shared" si="6"/>
        <v>13960</v>
      </c>
      <c r="D11" s="13">
        <f t="shared" si="6"/>
        <v>14996</v>
      </c>
      <c r="E11" s="14">
        <f t="shared" si="2"/>
        <v>11801</v>
      </c>
      <c r="F11" s="13">
        <f t="shared" si="6"/>
        <v>28809</v>
      </c>
      <c r="G11" s="13">
        <f t="shared" si="6"/>
        <v>13893</v>
      </c>
      <c r="H11" s="13">
        <f t="shared" si="6"/>
        <v>14916</v>
      </c>
      <c r="I11" s="13">
        <f t="shared" si="6"/>
        <v>11726</v>
      </c>
      <c r="J11" s="13">
        <f t="shared" si="6"/>
        <v>147</v>
      </c>
      <c r="K11" s="13">
        <f t="shared" si="6"/>
        <v>67</v>
      </c>
      <c r="L11" s="13">
        <f t="shared" si="6"/>
        <v>80</v>
      </c>
      <c r="M11" s="14">
        <f t="shared" si="6"/>
        <v>75</v>
      </c>
    </row>
    <row r="12" spans="1:13" ht="27" customHeight="1">
      <c r="A12" s="55" t="s">
        <v>14</v>
      </c>
      <c r="B12" s="13">
        <f aca="true" t="shared" si="7" ref="B12:M12">SUM(B118:B125)</f>
        <v>8417</v>
      </c>
      <c r="C12" s="13">
        <f t="shared" si="7"/>
        <v>3999</v>
      </c>
      <c r="D12" s="13">
        <f t="shared" si="7"/>
        <v>4418</v>
      </c>
      <c r="E12" s="56">
        <f t="shared" si="2"/>
        <v>3493</v>
      </c>
      <c r="F12" s="13">
        <f t="shared" si="7"/>
        <v>8360</v>
      </c>
      <c r="G12" s="13">
        <f t="shared" si="7"/>
        <v>3972</v>
      </c>
      <c r="H12" s="13">
        <f t="shared" si="7"/>
        <v>4388</v>
      </c>
      <c r="I12" s="13">
        <f t="shared" si="7"/>
        <v>3475</v>
      </c>
      <c r="J12" s="13">
        <f t="shared" si="7"/>
        <v>57</v>
      </c>
      <c r="K12" s="13">
        <f t="shared" si="7"/>
        <v>27</v>
      </c>
      <c r="L12" s="13">
        <f t="shared" si="7"/>
        <v>30</v>
      </c>
      <c r="M12" s="14">
        <f t="shared" si="7"/>
        <v>18</v>
      </c>
    </row>
    <row r="13" spans="1:13" ht="27" customHeight="1">
      <c r="A13" s="55" t="s">
        <v>15</v>
      </c>
      <c r="B13" s="13">
        <f aca="true" t="shared" si="8" ref="B13:M13">SUM(B128:B133)</f>
        <v>3449</v>
      </c>
      <c r="C13" s="13">
        <f t="shared" si="8"/>
        <v>1634</v>
      </c>
      <c r="D13" s="13">
        <f t="shared" si="8"/>
        <v>1815</v>
      </c>
      <c r="E13" s="14">
        <f t="shared" si="2"/>
        <v>1477</v>
      </c>
      <c r="F13" s="13">
        <f t="shared" si="8"/>
        <v>3426</v>
      </c>
      <c r="G13" s="13">
        <f t="shared" si="8"/>
        <v>1629</v>
      </c>
      <c r="H13" s="13">
        <f t="shared" si="8"/>
        <v>1797</v>
      </c>
      <c r="I13" s="13">
        <f t="shared" si="8"/>
        <v>1464</v>
      </c>
      <c r="J13" s="13">
        <f t="shared" si="8"/>
        <v>23</v>
      </c>
      <c r="K13" s="13">
        <f t="shared" si="8"/>
        <v>5</v>
      </c>
      <c r="L13" s="13">
        <f t="shared" si="8"/>
        <v>18</v>
      </c>
      <c r="M13" s="14">
        <f t="shared" si="8"/>
        <v>13</v>
      </c>
    </row>
    <row r="14" spans="1:13" ht="27" customHeight="1">
      <c r="A14" s="55" t="s">
        <v>16</v>
      </c>
      <c r="B14" s="13">
        <f aca="true" t="shared" si="9" ref="B14:M14">SUM(B136:B148)</f>
        <v>23469</v>
      </c>
      <c r="C14" s="13">
        <f t="shared" si="9"/>
        <v>11283</v>
      </c>
      <c r="D14" s="13">
        <f t="shared" si="9"/>
        <v>12186</v>
      </c>
      <c r="E14" s="56">
        <f t="shared" si="2"/>
        <v>9204</v>
      </c>
      <c r="F14" s="13">
        <f t="shared" si="9"/>
        <v>23292</v>
      </c>
      <c r="G14" s="13">
        <f t="shared" si="9"/>
        <v>11217</v>
      </c>
      <c r="H14" s="13">
        <f t="shared" si="9"/>
        <v>12075</v>
      </c>
      <c r="I14" s="13">
        <f t="shared" si="9"/>
        <v>9093</v>
      </c>
      <c r="J14" s="13">
        <f t="shared" si="9"/>
        <v>177</v>
      </c>
      <c r="K14" s="13">
        <f t="shared" si="9"/>
        <v>66</v>
      </c>
      <c r="L14" s="13">
        <f t="shared" si="9"/>
        <v>111</v>
      </c>
      <c r="M14" s="14">
        <f t="shared" si="9"/>
        <v>111</v>
      </c>
    </row>
    <row r="15" spans="1:13" ht="27" customHeight="1">
      <c r="A15" s="53" t="s">
        <v>17</v>
      </c>
      <c r="B15" s="11">
        <f aca="true" t="shared" si="10" ref="B15:M15">SUM(B155:B167)</f>
        <v>10396</v>
      </c>
      <c r="C15" s="11">
        <f t="shared" si="10"/>
        <v>4997</v>
      </c>
      <c r="D15" s="11">
        <f t="shared" si="10"/>
        <v>5399</v>
      </c>
      <c r="E15" s="14">
        <f t="shared" si="2"/>
        <v>3981</v>
      </c>
      <c r="F15" s="11">
        <f t="shared" si="10"/>
        <v>10303</v>
      </c>
      <c r="G15" s="11">
        <f t="shared" si="10"/>
        <v>4962</v>
      </c>
      <c r="H15" s="11">
        <f t="shared" si="10"/>
        <v>5341</v>
      </c>
      <c r="I15" s="11">
        <f t="shared" si="10"/>
        <v>3930</v>
      </c>
      <c r="J15" s="11">
        <f t="shared" si="10"/>
        <v>93</v>
      </c>
      <c r="K15" s="11">
        <f t="shared" si="10"/>
        <v>35</v>
      </c>
      <c r="L15" s="11">
        <f t="shared" si="10"/>
        <v>58</v>
      </c>
      <c r="M15" s="14">
        <f t="shared" si="10"/>
        <v>51</v>
      </c>
    </row>
    <row r="16" spans="1:13" ht="27" customHeight="1" thickBot="1">
      <c r="A16" s="57" t="s">
        <v>18</v>
      </c>
      <c r="B16" s="8">
        <f aca="true" t="shared" si="11" ref="B16:M16">SUM(B170:B174)</f>
        <v>5684</v>
      </c>
      <c r="C16" s="8">
        <f t="shared" si="11"/>
        <v>2597</v>
      </c>
      <c r="D16" s="8">
        <f t="shared" si="11"/>
        <v>3087</v>
      </c>
      <c r="E16" s="11">
        <f t="shared" si="2"/>
        <v>2177</v>
      </c>
      <c r="F16" s="8">
        <f t="shared" si="11"/>
        <v>5594</v>
      </c>
      <c r="G16" s="8">
        <f t="shared" si="11"/>
        <v>2551</v>
      </c>
      <c r="H16" s="8">
        <f t="shared" si="11"/>
        <v>3043</v>
      </c>
      <c r="I16" s="8">
        <f t="shared" si="11"/>
        <v>2149</v>
      </c>
      <c r="J16" s="8">
        <f t="shared" si="11"/>
        <v>90</v>
      </c>
      <c r="K16" s="8">
        <f t="shared" si="11"/>
        <v>46</v>
      </c>
      <c r="L16" s="8">
        <f t="shared" si="11"/>
        <v>44</v>
      </c>
      <c r="M16" s="9">
        <f t="shared" si="11"/>
        <v>28</v>
      </c>
    </row>
    <row r="17" spans="1:13" ht="27" customHeight="1" thickBot="1">
      <c r="A17" s="15" t="s">
        <v>19</v>
      </c>
      <c r="B17" s="15">
        <f aca="true" t="shared" si="12" ref="B17:M17">SUM(B6:B16)</f>
        <v>125436</v>
      </c>
      <c r="C17" s="15">
        <f t="shared" si="12"/>
        <v>60136</v>
      </c>
      <c r="D17" s="15">
        <f t="shared" si="12"/>
        <v>65300</v>
      </c>
      <c r="E17" s="15">
        <f t="shared" si="12"/>
        <v>50480</v>
      </c>
      <c r="F17" s="15">
        <f t="shared" si="12"/>
        <v>124413</v>
      </c>
      <c r="G17" s="15">
        <f t="shared" si="12"/>
        <v>59665</v>
      </c>
      <c r="H17" s="15">
        <f t="shared" si="12"/>
        <v>64748</v>
      </c>
      <c r="I17" s="15">
        <f t="shared" si="12"/>
        <v>49945</v>
      </c>
      <c r="J17" s="15">
        <f t="shared" si="12"/>
        <v>1023</v>
      </c>
      <c r="K17" s="15">
        <f t="shared" si="12"/>
        <v>471</v>
      </c>
      <c r="L17" s="15">
        <f t="shared" si="12"/>
        <v>552</v>
      </c>
      <c r="M17" s="16">
        <f t="shared" si="12"/>
        <v>535</v>
      </c>
    </row>
    <row r="18" spans="1:13" ht="13.5">
      <c r="A18" s="1"/>
      <c r="B18" s="1"/>
      <c r="C18" s="1"/>
      <c r="D18" s="1"/>
      <c r="E18" s="1"/>
      <c r="F18" s="1"/>
      <c r="G18" s="1"/>
      <c r="H18" s="1"/>
      <c r="I18" s="1"/>
      <c r="J18" s="1"/>
      <c r="K18" s="1"/>
      <c r="L18" s="1"/>
      <c r="M18" s="1"/>
    </row>
    <row r="19" spans="1:13" ht="18" customHeight="1">
      <c r="A19" s="2"/>
      <c r="B19" s="2"/>
      <c r="C19" s="2"/>
      <c r="D19" s="2"/>
      <c r="E19" s="2"/>
      <c r="F19" s="63"/>
      <c r="H19" s="2"/>
      <c r="I19" s="2"/>
      <c r="J19" s="2"/>
      <c r="K19" s="2"/>
      <c r="L19" s="2"/>
      <c r="M19" s="2"/>
    </row>
    <row r="20" spans="1:13" ht="13.5">
      <c r="A20" s="2"/>
      <c r="B20" s="2"/>
      <c r="C20" s="2"/>
      <c r="D20" s="2"/>
      <c r="E20" s="2"/>
      <c r="F20" s="58" t="s">
        <v>146</v>
      </c>
      <c r="H20" s="2"/>
      <c r="I20" s="2"/>
      <c r="J20" s="2"/>
      <c r="K20" s="2"/>
      <c r="L20" s="2"/>
      <c r="M20" s="2"/>
    </row>
    <row r="21" spans="1:13" ht="13.5" customHeight="1">
      <c r="A21" s="2"/>
      <c r="B21" s="2"/>
      <c r="C21" s="2"/>
      <c r="D21" s="2"/>
      <c r="E21" s="2"/>
      <c r="F21" s="58"/>
      <c r="H21" s="2"/>
      <c r="I21" s="2"/>
      <c r="J21" s="2"/>
      <c r="K21" s="2"/>
      <c r="L21" s="2"/>
      <c r="M21" s="2"/>
    </row>
    <row r="22" spans="1:13" ht="14.25">
      <c r="A22" s="2"/>
      <c r="B22" s="2"/>
      <c r="C22" s="2"/>
      <c r="D22" s="2"/>
      <c r="E22" s="2"/>
      <c r="F22" s="64"/>
      <c r="H22" s="2"/>
      <c r="I22" s="2"/>
      <c r="J22" s="2"/>
      <c r="K22" s="2"/>
      <c r="L22" s="2"/>
      <c r="M22" s="2"/>
    </row>
    <row r="23" spans="1:13" ht="14.25">
      <c r="A23" s="2"/>
      <c r="B23" s="2"/>
      <c r="C23" s="2"/>
      <c r="D23" s="2"/>
      <c r="E23" s="2"/>
      <c r="F23" s="65"/>
      <c r="H23" s="1"/>
      <c r="I23" s="2"/>
      <c r="J23" s="2"/>
      <c r="K23" s="2"/>
      <c r="L23" s="2"/>
      <c r="M23" s="2"/>
    </row>
    <row r="24" spans="1:13" ht="13.5">
      <c r="A24" s="2"/>
      <c r="B24" s="2"/>
      <c r="C24" s="2"/>
      <c r="D24" s="2"/>
      <c r="E24" s="2"/>
      <c r="F24" s="1"/>
      <c r="G24" s="1"/>
      <c r="H24" s="2"/>
      <c r="I24" s="2"/>
      <c r="J24" s="2"/>
      <c r="K24" s="2"/>
      <c r="L24" s="2"/>
      <c r="M24" s="2"/>
    </row>
    <row r="25" spans="1:13" ht="13.5">
      <c r="A25" s="2"/>
      <c r="B25" s="2"/>
      <c r="C25" s="2"/>
      <c r="D25" s="2"/>
      <c r="E25" s="2"/>
      <c r="F25" s="1"/>
      <c r="G25" s="1"/>
      <c r="H25" s="2"/>
      <c r="I25" s="2"/>
      <c r="J25" s="2"/>
      <c r="K25" s="2"/>
      <c r="L25" s="2"/>
      <c r="M25" s="2"/>
    </row>
    <row r="26" spans="1:13" ht="21.75" customHeight="1">
      <c r="A26" s="67" t="s">
        <v>189</v>
      </c>
      <c r="B26" s="67"/>
      <c r="C26" s="67"/>
      <c r="D26" s="67"/>
      <c r="E26" s="67"/>
      <c r="F26" s="67"/>
      <c r="G26" s="2"/>
      <c r="H26" s="2"/>
      <c r="I26" s="2"/>
      <c r="J26" s="2"/>
      <c r="K26" s="2"/>
      <c r="L26" s="2"/>
      <c r="M26" s="2"/>
    </row>
    <row r="27" spans="1:14" ht="7.5" customHeight="1" thickBot="1">
      <c r="A27" s="3"/>
      <c r="B27" s="3"/>
      <c r="C27" s="3"/>
      <c r="D27" s="3"/>
      <c r="E27" s="3"/>
      <c r="F27" s="3"/>
      <c r="G27" s="4"/>
      <c r="H27" s="4"/>
      <c r="I27" s="4"/>
      <c r="J27" s="4"/>
      <c r="K27" s="4"/>
      <c r="L27" s="4"/>
      <c r="M27" s="4"/>
      <c r="N27" s="59"/>
    </row>
    <row r="28" spans="1:13" ht="15" customHeight="1">
      <c r="A28" s="51"/>
      <c r="B28" s="19" t="s">
        <v>0</v>
      </c>
      <c r="C28" s="18"/>
      <c r="D28" s="18"/>
      <c r="E28" s="18"/>
      <c r="F28" s="19" t="s">
        <v>1</v>
      </c>
      <c r="G28" s="18"/>
      <c r="H28" s="18"/>
      <c r="I28" s="18"/>
      <c r="J28" s="19" t="s">
        <v>2</v>
      </c>
      <c r="K28" s="18"/>
      <c r="L28" s="18"/>
      <c r="M28" s="20"/>
    </row>
    <row r="29" spans="1:15" ht="15" customHeight="1" thickBot="1">
      <c r="A29" s="21" t="s">
        <v>20</v>
      </c>
      <c r="B29" s="21" t="s">
        <v>4</v>
      </c>
      <c r="C29" s="21" t="s">
        <v>5</v>
      </c>
      <c r="D29" s="21" t="s">
        <v>6</v>
      </c>
      <c r="E29" s="21" t="s">
        <v>7</v>
      </c>
      <c r="F29" s="21" t="s">
        <v>4</v>
      </c>
      <c r="G29" s="21" t="s">
        <v>5</v>
      </c>
      <c r="H29" s="21" t="s">
        <v>6</v>
      </c>
      <c r="I29" s="21" t="s">
        <v>7</v>
      </c>
      <c r="J29" s="21" t="s">
        <v>4</v>
      </c>
      <c r="K29" s="21" t="s">
        <v>5</v>
      </c>
      <c r="L29" s="21" t="s">
        <v>6</v>
      </c>
      <c r="M29" s="32" t="s">
        <v>7</v>
      </c>
      <c r="O29" s="58"/>
    </row>
    <row r="30" spans="1:13" ht="15" customHeight="1">
      <c r="A30" s="22" t="s">
        <v>21</v>
      </c>
      <c r="B30" s="22"/>
      <c r="C30" s="22"/>
      <c r="D30" s="22"/>
      <c r="E30" s="22"/>
      <c r="F30" s="22"/>
      <c r="G30" s="22"/>
      <c r="H30" s="22"/>
      <c r="I30" s="22"/>
      <c r="J30" s="22"/>
      <c r="K30" s="22"/>
      <c r="L30" s="22"/>
      <c r="M30" s="23"/>
    </row>
    <row r="31" spans="1:13" ht="15" customHeight="1">
      <c r="A31" s="24" t="s">
        <v>22</v>
      </c>
      <c r="B31" s="22">
        <f aca="true" t="shared" si="13" ref="B31:B41">SUM(C31+D31)</f>
        <v>2196</v>
      </c>
      <c r="C31" s="23">
        <f aca="true" t="shared" si="14" ref="C31:D41">SUM(G31+K31)</f>
        <v>1076</v>
      </c>
      <c r="D31" s="23">
        <f t="shared" si="14"/>
        <v>1120</v>
      </c>
      <c r="E31" s="23">
        <f>I31+M31</f>
        <v>904</v>
      </c>
      <c r="F31" s="22">
        <f aca="true" t="shared" si="15" ref="F31:F41">SUM(G31:H31)</f>
        <v>2130</v>
      </c>
      <c r="G31" s="68">
        <v>1032</v>
      </c>
      <c r="H31" s="68">
        <v>1098</v>
      </c>
      <c r="I31" s="68">
        <v>849</v>
      </c>
      <c r="J31" s="22">
        <f aca="true" t="shared" si="16" ref="J31:J41">SUM(K31:L31)</f>
        <v>66</v>
      </c>
      <c r="K31" s="68">
        <v>44</v>
      </c>
      <c r="L31" s="68">
        <v>22</v>
      </c>
      <c r="M31" s="69">
        <v>55</v>
      </c>
    </row>
    <row r="32" spans="1:13" ht="15" customHeight="1">
      <c r="A32" s="24" t="s">
        <v>147</v>
      </c>
      <c r="B32" s="22">
        <f t="shared" si="13"/>
        <v>5538</v>
      </c>
      <c r="C32" s="23">
        <f t="shared" si="14"/>
        <v>2627</v>
      </c>
      <c r="D32" s="23">
        <f t="shared" si="14"/>
        <v>2911</v>
      </c>
      <c r="E32" s="23">
        <f aca="true" t="shared" si="17" ref="E32:E41">I32+M32</f>
        <v>2122</v>
      </c>
      <c r="F32" s="22">
        <f t="shared" si="15"/>
        <v>5469</v>
      </c>
      <c r="G32" s="68">
        <v>2593</v>
      </c>
      <c r="H32" s="68">
        <v>2876</v>
      </c>
      <c r="I32" s="68">
        <v>2083</v>
      </c>
      <c r="J32" s="22">
        <f t="shared" si="16"/>
        <v>69</v>
      </c>
      <c r="K32" s="68">
        <v>34</v>
      </c>
      <c r="L32" s="68">
        <v>35</v>
      </c>
      <c r="M32" s="69">
        <v>39</v>
      </c>
    </row>
    <row r="33" spans="1:13" ht="15" customHeight="1">
      <c r="A33" s="24" t="s">
        <v>23</v>
      </c>
      <c r="B33" s="22">
        <f t="shared" si="13"/>
        <v>2048</v>
      </c>
      <c r="C33" s="23">
        <f t="shared" si="14"/>
        <v>985</v>
      </c>
      <c r="D33" s="23">
        <f t="shared" si="14"/>
        <v>1063</v>
      </c>
      <c r="E33" s="23">
        <f t="shared" si="17"/>
        <v>717</v>
      </c>
      <c r="F33" s="22">
        <f t="shared" si="15"/>
        <v>2038</v>
      </c>
      <c r="G33" s="68">
        <v>979</v>
      </c>
      <c r="H33" s="68">
        <v>1059</v>
      </c>
      <c r="I33" s="68">
        <v>713</v>
      </c>
      <c r="J33" s="22">
        <f t="shared" si="16"/>
        <v>10</v>
      </c>
      <c r="K33" s="68">
        <v>6</v>
      </c>
      <c r="L33" s="68">
        <v>4</v>
      </c>
      <c r="M33" s="69">
        <v>4</v>
      </c>
    </row>
    <row r="34" spans="1:13" ht="15" customHeight="1">
      <c r="A34" s="24" t="s">
        <v>24</v>
      </c>
      <c r="B34" s="22">
        <f t="shared" si="13"/>
        <v>318</v>
      </c>
      <c r="C34" s="23">
        <f t="shared" si="14"/>
        <v>152</v>
      </c>
      <c r="D34" s="23">
        <f t="shared" si="14"/>
        <v>166</v>
      </c>
      <c r="E34" s="23">
        <f t="shared" si="17"/>
        <v>125</v>
      </c>
      <c r="F34" s="22">
        <f t="shared" si="15"/>
        <v>318</v>
      </c>
      <c r="G34" s="68">
        <v>152</v>
      </c>
      <c r="H34" s="68">
        <v>166</v>
      </c>
      <c r="I34" s="68">
        <v>125</v>
      </c>
      <c r="J34" s="22">
        <f t="shared" si="16"/>
        <v>0</v>
      </c>
      <c r="K34" s="68">
        <v>0</v>
      </c>
      <c r="L34" s="68">
        <v>0</v>
      </c>
      <c r="M34" s="69">
        <v>0</v>
      </c>
    </row>
    <row r="35" spans="1:13" ht="15" customHeight="1">
      <c r="A35" s="24" t="s">
        <v>25</v>
      </c>
      <c r="B35" s="22">
        <f t="shared" si="13"/>
        <v>1040</v>
      </c>
      <c r="C35" s="23">
        <f t="shared" si="14"/>
        <v>516</v>
      </c>
      <c r="D35" s="23">
        <f t="shared" si="14"/>
        <v>524</v>
      </c>
      <c r="E35" s="23">
        <f t="shared" si="17"/>
        <v>386</v>
      </c>
      <c r="F35" s="22">
        <f t="shared" si="15"/>
        <v>1034</v>
      </c>
      <c r="G35" s="68">
        <v>514</v>
      </c>
      <c r="H35" s="68">
        <v>520</v>
      </c>
      <c r="I35" s="68">
        <v>384</v>
      </c>
      <c r="J35" s="22">
        <f t="shared" si="16"/>
        <v>6</v>
      </c>
      <c r="K35" s="68">
        <v>2</v>
      </c>
      <c r="L35" s="68">
        <v>4</v>
      </c>
      <c r="M35" s="69">
        <v>2</v>
      </c>
    </row>
    <row r="36" spans="1:13" ht="15" customHeight="1">
      <c r="A36" s="24" t="s">
        <v>26</v>
      </c>
      <c r="B36" s="22">
        <f t="shared" si="13"/>
        <v>230</v>
      </c>
      <c r="C36" s="23">
        <f t="shared" si="14"/>
        <v>106</v>
      </c>
      <c r="D36" s="23">
        <f t="shared" si="14"/>
        <v>124</v>
      </c>
      <c r="E36" s="23">
        <f t="shared" si="17"/>
        <v>81</v>
      </c>
      <c r="F36" s="22">
        <f t="shared" si="15"/>
        <v>224</v>
      </c>
      <c r="G36" s="68">
        <v>103</v>
      </c>
      <c r="H36" s="68">
        <v>121</v>
      </c>
      <c r="I36" s="68">
        <v>77</v>
      </c>
      <c r="J36" s="22">
        <f t="shared" si="16"/>
        <v>6</v>
      </c>
      <c r="K36" s="68">
        <v>3</v>
      </c>
      <c r="L36" s="68">
        <v>3</v>
      </c>
      <c r="M36" s="69">
        <v>4</v>
      </c>
    </row>
    <row r="37" spans="1:13" ht="15" customHeight="1">
      <c r="A37" s="24" t="s">
        <v>27</v>
      </c>
      <c r="B37" s="22">
        <f t="shared" si="13"/>
        <v>3165</v>
      </c>
      <c r="C37" s="23">
        <f t="shared" si="14"/>
        <v>1522</v>
      </c>
      <c r="D37" s="23">
        <f t="shared" si="14"/>
        <v>1643</v>
      </c>
      <c r="E37" s="23">
        <f t="shared" si="17"/>
        <v>1217</v>
      </c>
      <c r="F37" s="22">
        <f t="shared" si="15"/>
        <v>3144</v>
      </c>
      <c r="G37" s="68">
        <v>1513</v>
      </c>
      <c r="H37" s="68">
        <v>1631</v>
      </c>
      <c r="I37" s="68">
        <v>1208</v>
      </c>
      <c r="J37" s="22">
        <f t="shared" si="16"/>
        <v>21</v>
      </c>
      <c r="K37" s="68">
        <v>9</v>
      </c>
      <c r="L37" s="68">
        <v>12</v>
      </c>
      <c r="M37" s="69">
        <v>9</v>
      </c>
    </row>
    <row r="38" spans="1:13" ht="15" customHeight="1">
      <c r="A38" s="24" t="s">
        <v>28</v>
      </c>
      <c r="B38" s="22">
        <f t="shared" si="13"/>
        <v>2726</v>
      </c>
      <c r="C38" s="23">
        <f t="shared" si="14"/>
        <v>1286</v>
      </c>
      <c r="D38" s="23">
        <f t="shared" si="14"/>
        <v>1440</v>
      </c>
      <c r="E38" s="23">
        <f t="shared" si="17"/>
        <v>1076</v>
      </c>
      <c r="F38" s="22">
        <f t="shared" si="15"/>
        <v>2711</v>
      </c>
      <c r="G38" s="68">
        <v>1278</v>
      </c>
      <c r="H38" s="68">
        <v>1433</v>
      </c>
      <c r="I38" s="68">
        <v>1071</v>
      </c>
      <c r="J38" s="22">
        <f t="shared" si="16"/>
        <v>15</v>
      </c>
      <c r="K38" s="68">
        <v>8</v>
      </c>
      <c r="L38" s="68">
        <v>7</v>
      </c>
      <c r="M38" s="69">
        <v>5</v>
      </c>
    </row>
    <row r="39" spans="1:13" ht="15" customHeight="1">
      <c r="A39" s="24" t="s">
        <v>29</v>
      </c>
      <c r="B39" s="22">
        <f t="shared" si="13"/>
        <v>3516</v>
      </c>
      <c r="C39" s="23">
        <f t="shared" si="14"/>
        <v>1669</v>
      </c>
      <c r="D39" s="23">
        <f t="shared" si="14"/>
        <v>1847</v>
      </c>
      <c r="E39" s="23">
        <f t="shared" si="17"/>
        <v>1526</v>
      </c>
      <c r="F39" s="22">
        <f t="shared" si="15"/>
        <v>3472</v>
      </c>
      <c r="G39" s="68">
        <v>1647</v>
      </c>
      <c r="H39" s="68">
        <v>1825</v>
      </c>
      <c r="I39" s="68">
        <v>1506</v>
      </c>
      <c r="J39" s="22">
        <f t="shared" si="16"/>
        <v>44</v>
      </c>
      <c r="K39" s="68">
        <v>22</v>
      </c>
      <c r="L39" s="68">
        <v>22</v>
      </c>
      <c r="M39" s="69">
        <v>20</v>
      </c>
    </row>
    <row r="40" spans="1:13" ht="15" customHeight="1">
      <c r="A40" s="24" t="s">
        <v>30</v>
      </c>
      <c r="B40" s="22">
        <f t="shared" si="13"/>
        <v>2871</v>
      </c>
      <c r="C40" s="23">
        <f t="shared" si="14"/>
        <v>1409</v>
      </c>
      <c r="D40" s="23">
        <f t="shared" si="14"/>
        <v>1462</v>
      </c>
      <c r="E40" s="23">
        <f t="shared" si="17"/>
        <v>1212</v>
      </c>
      <c r="F40" s="22">
        <f t="shared" si="15"/>
        <v>2846</v>
      </c>
      <c r="G40" s="68">
        <v>1394</v>
      </c>
      <c r="H40" s="68">
        <v>1452</v>
      </c>
      <c r="I40" s="68">
        <v>1201</v>
      </c>
      <c r="J40" s="22">
        <f t="shared" si="16"/>
        <v>25</v>
      </c>
      <c r="K40" s="68">
        <v>15</v>
      </c>
      <c r="L40" s="68">
        <v>10</v>
      </c>
      <c r="M40" s="69">
        <v>11</v>
      </c>
    </row>
    <row r="41" spans="1:13" ht="15" customHeight="1">
      <c r="A41" s="24" t="s">
        <v>31</v>
      </c>
      <c r="B41" s="22">
        <f t="shared" si="13"/>
        <v>3415</v>
      </c>
      <c r="C41" s="23">
        <f t="shared" si="14"/>
        <v>1670</v>
      </c>
      <c r="D41" s="23">
        <f t="shared" si="14"/>
        <v>1745</v>
      </c>
      <c r="E41" s="23">
        <f t="shared" si="17"/>
        <v>1333</v>
      </c>
      <c r="F41" s="22">
        <f t="shared" si="15"/>
        <v>3392</v>
      </c>
      <c r="G41" s="68">
        <v>1663</v>
      </c>
      <c r="H41" s="68">
        <v>1729</v>
      </c>
      <c r="I41" s="68">
        <v>1320</v>
      </c>
      <c r="J41" s="22">
        <f t="shared" si="16"/>
        <v>23</v>
      </c>
      <c r="K41" s="68">
        <v>7</v>
      </c>
      <c r="L41" s="68">
        <v>16</v>
      </c>
      <c r="M41" s="69">
        <v>13</v>
      </c>
    </row>
    <row r="42" spans="1:13" ht="15" customHeight="1" thickBot="1">
      <c r="A42" s="25" t="s">
        <v>32</v>
      </c>
      <c r="B42" s="25">
        <f>SUM(B31:B41)</f>
        <v>27063</v>
      </c>
      <c r="C42" s="25">
        <f>SUM(C31:C41)</f>
        <v>13018</v>
      </c>
      <c r="D42" s="25">
        <f>SUM(D31:D41)</f>
        <v>14045</v>
      </c>
      <c r="E42" s="25">
        <f>SUM(E31:E41)</f>
        <v>10699</v>
      </c>
      <c r="F42" s="25">
        <f>SUM(F31:F41)</f>
        <v>26778</v>
      </c>
      <c r="G42" s="25">
        <f>SUM(G31:G41)</f>
        <v>12868</v>
      </c>
      <c r="H42" s="25">
        <f>SUM(H31:H41)</f>
        <v>13910</v>
      </c>
      <c r="I42" s="25">
        <f>SUM(I31:I41)</f>
        <v>10537</v>
      </c>
      <c r="J42" s="25">
        <f>SUM(J31:J41)</f>
        <v>285</v>
      </c>
      <c r="K42" s="25">
        <f>SUM(K31:K41)</f>
        <v>150</v>
      </c>
      <c r="L42" s="25">
        <f>SUM(L31:L41)</f>
        <v>135</v>
      </c>
      <c r="M42" s="29">
        <f>SUM(M31:M41)</f>
        <v>162</v>
      </c>
    </row>
    <row r="43" spans="1:13" ht="15" customHeight="1">
      <c r="A43" s="22" t="s">
        <v>33</v>
      </c>
      <c r="B43" s="22"/>
      <c r="C43" s="22"/>
      <c r="D43" s="22"/>
      <c r="E43" s="22"/>
      <c r="F43" s="22"/>
      <c r="G43" s="22"/>
      <c r="H43" s="22"/>
      <c r="I43" s="22"/>
      <c r="J43" s="22"/>
      <c r="K43" s="22"/>
      <c r="L43" s="22"/>
      <c r="M43" s="23"/>
    </row>
    <row r="44" spans="1:13" ht="15" customHeight="1">
      <c r="A44" s="24" t="s">
        <v>34</v>
      </c>
      <c r="B44" s="22">
        <f>SUM(C44+D44)</f>
        <v>2480</v>
      </c>
      <c r="C44" s="22">
        <f>SUM(G44+K44)</f>
        <v>1211</v>
      </c>
      <c r="D44" s="22">
        <f>SUM(H44+L44)</f>
        <v>1269</v>
      </c>
      <c r="E44" s="22">
        <f>I44+M44</f>
        <v>993</v>
      </c>
      <c r="F44" s="22">
        <f>SUM(G44:H44)</f>
        <v>2447</v>
      </c>
      <c r="G44" s="68">
        <v>1190</v>
      </c>
      <c r="H44" s="68">
        <v>1257</v>
      </c>
      <c r="I44" s="68">
        <v>982</v>
      </c>
      <c r="J44" s="22">
        <f>SUM(K44:L44)</f>
        <v>33</v>
      </c>
      <c r="K44" s="68">
        <v>21</v>
      </c>
      <c r="L44" s="68">
        <v>12</v>
      </c>
      <c r="M44" s="69">
        <v>11</v>
      </c>
    </row>
    <row r="45" spans="1:13" ht="15" customHeight="1">
      <c r="A45" s="24" t="s">
        <v>35</v>
      </c>
      <c r="B45" s="22">
        <f>SUM(C45+D45)</f>
        <v>153</v>
      </c>
      <c r="C45" s="22">
        <f>SUM(G45+K45)</f>
        <v>79</v>
      </c>
      <c r="D45" s="22">
        <f>SUM(H45+L45)</f>
        <v>74</v>
      </c>
      <c r="E45" s="22">
        <f>I45+M45</f>
        <v>56</v>
      </c>
      <c r="F45" s="22">
        <f>SUM(G45:H45)</f>
        <v>152</v>
      </c>
      <c r="G45" s="68">
        <v>79</v>
      </c>
      <c r="H45" s="68">
        <v>73</v>
      </c>
      <c r="I45" s="68">
        <v>56</v>
      </c>
      <c r="J45" s="22">
        <f>SUM(K45:L45)</f>
        <v>1</v>
      </c>
      <c r="K45" s="68">
        <v>0</v>
      </c>
      <c r="L45" s="68">
        <v>1</v>
      </c>
      <c r="M45" s="69">
        <v>0</v>
      </c>
    </row>
    <row r="46" spans="1:13" ht="15" customHeight="1" thickBot="1">
      <c r="A46" s="25" t="s">
        <v>32</v>
      </c>
      <c r="B46" s="25">
        <f>SUM(B44:B45)</f>
        <v>2633</v>
      </c>
      <c r="C46" s="25">
        <f>SUM(C44:C45)</f>
        <v>1290</v>
      </c>
      <c r="D46" s="25">
        <f>SUM(D44:D45)</f>
        <v>1343</v>
      </c>
      <c r="E46" s="25">
        <f>SUM(E44:E45)</f>
        <v>1049</v>
      </c>
      <c r="F46" s="25">
        <f aca="true" t="shared" si="18" ref="F46:M46">SUM(F44:F45)</f>
        <v>2599</v>
      </c>
      <c r="G46" s="25">
        <f t="shared" si="18"/>
        <v>1269</v>
      </c>
      <c r="H46" s="25">
        <f t="shared" si="18"/>
        <v>1330</v>
      </c>
      <c r="I46" s="25">
        <f t="shared" si="18"/>
        <v>1038</v>
      </c>
      <c r="J46" s="25">
        <f t="shared" si="18"/>
        <v>34</v>
      </c>
      <c r="K46" s="25">
        <f t="shared" si="18"/>
        <v>21</v>
      </c>
      <c r="L46" s="25">
        <f t="shared" si="18"/>
        <v>13</v>
      </c>
      <c r="M46" s="29">
        <f t="shared" si="18"/>
        <v>11</v>
      </c>
    </row>
    <row r="47" spans="1:13" ht="15" customHeight="1">
      <c r="A47" s="22" t="s">
        <v>36</v>
      </c>
      <c r="B47" s="22"/>
      <c r="C47" s="22"/>
      <c r="D47" s="22"/>
      <c r="E47" s="22"/>
      <c r="F47" s="22"/>
      <c r="G47" s="22"/>
      <c r="H47" s="22"/>
      <c r="I47" s="22"/>
      <c r="J47" s="22"/>
      <c r="K47" s="22"/>
      <c r="L47" s="22"/>
      <c r="M47" s="23"/>
    </row>
    <row r="48" spans="1:14" ht="15" customHeight="1">
      <c r="A48" s="24" t="s">
        <v>37</v>
      </c>
      <c r="B48" s="22">
        <f aca="true" t="shared" si="19" ref="B48:B56">SUM(C48+D48)</f>
        <v>152</v>
      </c>
      <c r="C48" s="22">
        <f aca="true" t="shared" si="20" ref="C48:D56">SUM(G48+K48)</f>
        <v>69</v>
      </c>
      <c r="D48" s="22">
        <f t="shared" si="20"/>
        <v>83</v>
      </c>
      <c r="E48" s="22">
        <f>I48+M48</f>
        <v>53</v>
      </c>
      <c r="F48" s="22">
        <f aca="true" t="shared" si="21" ref="F48:F56">SUM(G48:H48)</f>
        <v>151</v>
      </c>
      <c r="G48" s="68">
        <v>69</v>
      </c>
      <c r="H48" s="68">
        <v>82</v>
      </c>
      <c r="I48" s="68">
        <v>53</v>
      </c>
      <c r="J48" s="22">
        <f aca="true" t="shared" si="22" ref="J48:J56">SUM(K48:L48)</f>
        <v>1</v>
      </c>
      <c r="K48" s="68">
        <v>0</v>
      </c>
      <c r="L48" s="68">
        <v>1</v>
      </c>
      <c r="M48" s="69">
        <v>0</v>
      </c>
      <c r="N48" s="58"/>
    </row>
    <row r="49" spans="1:13" ht="15" customHeight="1">
      <c r="A49" s="24" t="s">
        <v>38</v>
      </c>
      <c r="B49" s="22">
        <f t="shared" si="19"/>
        <v>152</v>
      </c>
      <c r="C49" s="22">
        <f t="shared" si="20"/>
        <v>71</v>
      </c>
      <c r="D49" s="22">
        <f t="shared" si="20"/>
        <v>81</v>
      </c>
      <c r="E49" s="22">
        <f aca="true" t="shared" si="23" ref="E49:E56">I49+M49</f>
        <v>47</v>
      </c>
      <c r="F49" s="22">
        <f t="shared" si="21"/>
        <v>152</v>
      </c>
      <c r="G49" s="68">
        <v>71</v>
      </c>
      <c r="H49" s="68">
        <v>81</v>
      </c>
      <c r="I49" s="68">
        <v>47</v>
      </c>
      <c r="J49" s="22">
        <f t="shared" si="22"/>
        <v>0</v>
      </c>
      <c r="K49" s="68">
        <v>0</v>
      </c>
      <c r="L49" s="68">
        <v>0</v>
      </c>
      <c r="M49" s="69">
        <v>0</v>
      </c>
    </row>
    <row r="50" spans="1:13" ht="15" customHeight="1">
      <c r="A50" s="24" t="s">
        <v>39</v>
      </c>
      <c r="B50" s="22">
        <f t="shared" si="19"/>
        <v>226</v>
      </c>
      <c r="C50" s="22">
        <f t="shared" si="20"/>
        <v>109</v>
      </c>
      <c r="D50" s="22">
        <f t="shared" si="20"/>
        <v>117</v>
      </c>
      <c r="E50" s="22">
        <f t="shared" si="23"/>
        <v>70</v>
      </c>
      <c r="F50" s="22">
        <f t="shared" si="21"/>
        <v>226</v>
      </c>
      <c r="G50" s="68">
        <v>109</v>
      </c>
      <c r="H50" s="68">
        <v>117</v>
      </c>
      <c r="I50" s="68">
        <v>70</v>
      </c>
      <c r="J50" s="22">
        <f t="shared" si="22"/>
        <v>0</v>
      </c>
      <c r="K50" s="68">
        <v>0</v>
      </c>
      <c r="L50" s="68">
        <v>0</v>
      </c>
      <c r="M50" s="69">
        <v>0</v>
      </c>
    </row>
    <row r="51" spans="1:13" ht="15" customHeight="1">
      <c r="A51" s="24" t="s">
        <v>40</v>
      </c>
      <c r="B51" s="22">
        <f t="shared" si="19"/>
        <v>166</v>
      </c>
      <c r="C51" s="22">
        <f t="shared" si="20"/>
        <v>82</v>
      </c>
      <c r="D51" s="22">
        <f t="shared" si="20"/>
        <v>84</v>
      </c>
      <c r="E51" s="22">
        <f t="shared" si="23"/>
        <v>62</v>
      </c>
      <c r="F51" s="22">
        <f t="shared" si="21"/>
        <v>166</v>
      </c>
      <c r="G51" s="68">
        <v>82</v>
      </c>
      <c r="H51" s="68">
        <v>84</v>
      </c>
      <c r="I51" s="68">
        <v>62</v>
      </c>
      <c r="J51" s="22">
        <f t="shared" si="22"/>
        <v>0</v>
      </c>
      <c r="K51" s="68">
        <v>0</v>
      </c>
      <c r="L51" s="68">
        <v>0</v>
      </c>
      <c r="M51" s="69">
        <v>0</v>
      </c>
    </row>
    <row r="52" spans="1:13" ht="15" customHeight="1">
      <c r="A52" s="24" t="s">
        <v>41</v>
      </c>
      <c r="B52" s="22">
        <f t="shared" si="19"/>
        <v>69</v>
      </c>
      <c r="C52" s="22">
        <f t="shared" si="20"/>
        <v>34</v>
      </c>
      <c r="D52" s="22">
        <f t="shared" si="20"/>
        <v>35</v>
      </c>
      <c r="E52" s="22">
        <f t="shared" si="23"/>
        <v>22</v>
      </c>
      <c r="F52" s="22">
        <f t="shared" si="21"/>
        <v>69</v>
      </c>
      <c r="G52" s="68">
        <v>34</v>
      </c>
      <c r="H52" s="68">
        <v>35</v>
      </c>
      <c r="I52" s="68">
        <v>22</v>
      </c>
      <c r="J52" s="22">
        <f t="shared" si="22"/>
        <v>0</v>
      </c>
      <c r="K52" s="68">
        <v>0</v>
      </c>
      <c r="L52" s="68">
        <v>0</v>
      </c>
      <c r="M52" s="69">
        <v>0</v>
      </c>
    </row>
    <row r="53" spans="1:13" ht="15" customHeight="1">
      <c r="A53" s="24" t="s">
        <v>42</v>
      </c>
      <c r="B53" s="22">
        <f t="shared" si="19"/>
        <v>998</v>
      </c>
      <c r="C53" s="22">
        <f t="shared" si="20"/>
        <v>498</v>
      </c>
      <c r="D53" s="22">
        <f t="shared" si="20"/>
        <v>500</v>
      </c>
      <c r="E53" s="22">
        <f t="shared" si="23"/>
        <v>376</v>
      </c>
      <c r="F53" s="22">
        <f t="shared" si="21"/>
        <v>994</v>
      </c>
      <c r="G53" s="68">
        <v>495</v>
      </c>
      <c r="H53" s="68">
        <v>499</v>
      </c>
      <c r="I53" s="68">
        <v>373</v>
      </c>
      <c r="J53" s="22">
        <f t="shared" si="22"/>
        <v>4</v>
      </c>
      <c r="K53" s="68">
        <v>3</v>
      </c>
      <c r="L53" s="68">
        <v>1</v>
      </c>
      <c r="M53" s="69">
        <v>3</v>
      </c>
    </row>
    <row r="54" spans="1:13" ht="15" customHeight="1">
      <c r="A54" s="24" t="s">
        <v>43</v>
      </c>
      <c r="B54" s="22">
        <f t="shared" si="19"/>
        <v>469</v>
      </c>
      <c r="C54" s="22">
        <f t="shared" si="20"/>
        <v>226</v>
      </c>
      <c r="D54" s="22">
        <f t="shared" si="20"/>
        <v>243</v>
      </c>
      <c r="E54" s="22">
        <f t="shared" si="23"/>
        <v>178</v>
      </c>
      <c r="F54" s="22">
        <f t="shared" si="21"/>
        <v>469</v>
      </c>
      <c r="G54" s="68">
        <v>226</v>
      </c>
      <c r="H54" s="68">
        <v>243</v>
      </c>
      <c r="I54" s="68">
        <v>178</v>
      </c>
      <c r="J54" s="22">
        <f t="shared" si="22"/>
        <v>0</v>
      </c>
      <c r="K54" s="68">
        <v>0</v>
      </c>
      <c r="L54" s="68">
        <v>0</v>
      </c>
      <c r="M54" s="69">
        <v>0</v>
      </c>
    </row>
    <row r="55" spans="1:13" ht="15" customHeight="1">
      <c r="A55" s="24" t="s">
        <v>44</v>
      </c>
      <c r="B55" s="22">
        <f t="shared" si="19"/>
        <v>443</v>
      </c>
      <c r="C55" s="22">
        <f t="shared" si="20"/>
        <v>223</v>
      </c>
      <c r="D55" s="22">
        <f t="shared" si="20"/>
        <v>220</v>
      </c>
      <c r="E55" s="22">
        <f t="shared" si="23"/>
        <v>156</v>
      </c>
      <c r="F55" s="22">
        <f t="shared" si="21"/>
        <v>441</v>
      </c>
      <c r="G55" s="68">
        <v>223</v>
      </c>
      <c r="H55" s="68">
        <v>218</v>
      </c>
      <c r="I55" s="68">
        <v>156</v>
      </c>
      <c r="J55" s="22">
        <f t="shared" si="22"/>
        <v>2</v>
      </c>
      <c r="K55" s="68">
        <v>0</v>
      </c>
      <c r="L55" s="68">
        <v>2</v>
      </c>
      <c r="M55" s="69">
        <v>0</v>
      </c>
    </row>
    <row r="56" spans="1:13" ht="15" customHeight="1">
      <c r="A56" s="24" t="s">
        <v>45</v>
      </c>
      <c r="B56" s="22">
        <f t="shared" si="19"/>
        <v>139</v>
      </c>
      <c r="C56" s="22">
        <f t="shared" si="20"/>
        <v>34</v>
      </c>
      <c r="D56" s="22">
        <f t="shared" si="20"/>
        <v>105</v>
      </c>
      <c r="E56" s="22">
        <f t="shared" si="23"/>
        <v>109</v>
      </c>
      <c r="F56" s="22">
        <f t="shared" si="21"/>
        <v>139</v>
      </c>
      <c r="G56" s="68">
        <v>34</v>
      </c>
      <c r="H56" s="68">
        <v>105</v>
      </c>
      <c r="I56" s="68">
        <v>109</v>
      </c>
      <c r="J56" s="22">
        <f t="shared" si="22"/>
        <v>0</v>
      </c>
      <c r="K56" s="68">
        <v>0</v>
      </c>
      <c r="L56" s="68">
        <v>0</v>
      </c>
      <c r="M56" s="69">
        <v>0</v>
      </c>
    </row>
    <row r="57" spans="1:13" ht="15" customHeight="1" thickBot="1">
      <c r="A57" s="25" t="s">
        <v>32</v>
      </c>
      <c r="B57" s="25">
        <f>SUM(B48:B56)</f>
        <v>2814</v>
      </c>
      <c r="C57" s="25">
        <f>SUM(C48:C56)</f>
        <v>1346</v>
      </c>
      <c r="D57" s="25">
        <f>SUM(D48:D56)</f>
        <v>1468</v>
      </c>
      <c r="E57" s="25">
        <f>SUM(E48:E56)</f>
        <v>1073</v>
      </c>
      <c r="F57" s="25">
        <f aca="true" t="shared" si="24" ref="F57:M57">SUM(F48:F56)</f>
        <v>2807</v>
      </c>
      <c r="G57" s="25">
        <f t="shared" si="24"/>
        <v>1343</v>
      </c>
      <c r="H57" s="25">
        <f t="shared" si="24"/>
        <v>1464</v>
      </c>
      <c r="I57" s="25">
        <f t="shared" si="24"/>
        <v>1070</v>
      </c>
      <c r="J57" s="25">
        <f t="shared" si="24"/>
        <v>7</v>
      </c>
      <c r="K57" s="25">
        <f t="shared" si="24"/>
        <v>3</v>
      </c>
      <c r="L57" s="25">
        <f t="shared" si="24"/>
        <v>4</v>
      </c>
      <c r="M57" s="29">
        <f t="shared" si="24"/>
        <v>3</v>
      </c>
    </row>
    <row r="58" spans="1:13" ht="15" customHeight="1">
      <c r="A58" s="22" t="s">
        <v>46</v>
      </c>
      <c r="B58" s="22"/>
      <c r="C58" s="22"/>
      <c r="D58" s="22"/>
      <c r="E58" s="22"/>
      <c r="F58" s="22"/>
      <c r="G58" s="22"/>
      <c r="H58" s="22"/>
      <c r="I58" s="22"/>
      <c r="J58" s="22"/>
      <c r="K58" s="22"/>
      <c r="L58" s="22"/>
      <c r="M58" s="23"/>
    </row>
    <row r="59" spans="1:13" ht="15" customHeight="1">
      <c r="A59" s="24" t="s">
        <v>47</v>
      </c>
      <c r="B59" s="22">
        <f aca="true" t="shared" si="25" ref="B59:B65">SUM(C59+D59)</f>
        <v>2580</v>
      </c>
      <c r="C59" s="22">
        <f aca="true" t="shared" si="26" ref="C59:D65">SUM(G59+K59)</f>
        <v>1260</v>
      </c>
      <c r="D59" s="22">
        <f t="shared" si="26"/>
        <v>1320</v>
      </c>
      <c r="E59" s="22">
        <f>I59+M59</f>
        <v>1047</v>
      </c>
      <c r="F59" s="22">
        <f aca="true" t="shared" si="27" ref="F59:F65">SUM(G59:H59)</f>
        <v>2552</v>
      </c>
      <c r="G59" s="68">
        <v>1250</v>
      </c>
      <c r="H59" s="68">
        <v>1302</v>
      </c>
      <c r="I59" s="68">
        <v>1029</v>
      </c>
      <c r="J59" s="22">
        <f aca="true" t="shared" si="28" ref="J59:J65">SUM(K59:L59)</f>
        <v>28</v>
      </c>
      <c r="K59" s="68">
        <v>10</v>
      </c>
      <c r="L59" s="68">
        <v>18</v>
      </c>
      <c r="M59" s="69">
        <v>18</v>
      </c>
    </row>
    <row r="60" spans="1:13" ht="15" customHeight="1">
      <c r="A60" s="24" t="s">
        <v>48</v>
      </c>
      <c r="B60" s="22">
        <f t="shared" si="25"/>
        <v>1356</v>
      </c>
      <c r="C60" s="22">
        <f t="shared" si="26"/>
        <v>642</v>
      </c>
      <c r="D60" s="22">
        <f t="shared" si="26"/>
        <v>714</v>
      </c>
      <c r="E60" s="22">
        <f aca="true" t="shared" si="29" ref="E60:E65">I60+M60</f>
        <v>603</v>
      </c>
      <c r="F60" s="22">
        <f t="shared" si="27"/>
        <v>1342</v>
      </c>
      <c r="G60" s="68">
        <v>634</v>
      </c>
      <c r="H60" s="68">
        <v>708</v>
      </c>
      <c r="I60" s="68">
        <v>596</v>
      </c>
      <c r="J60" s="22">
        <f t="shared" si="28"/>
        <v>14</v>
      </c>
      <c r="K60" s="68">
        <v>8</v>
      </c>
      <c r="L60" s="68">
        <v>6</v>
      </c>
      <c r="M60" s="69">
        <v>7</v>
      </c>
    </row>
    <row r="61" spans="1:13" ht="15" customHeight="1">
      <c r="A61" s="24" t="s">
        <v>49</v>
      </c>
      <c r="B61" s="22">
        <f t="shared" si="25"/>
        <v>228</v>
      </c>
      <c r="C61" s="22">
        <f t="shared" si="26"/>
        <v>114</v>
      </c>
      <c r="D61" s="22">
        <f t="shared" si="26"/>
        <v>114</v>
      </c>
      <c r="E61" s="22">
        <f t="shared" si="29"/>
        <v>101</v>
      </c>
      <c r="F61" s="22">
        <f t="shared" si="27"/>
        <v>228</v>
      </c>
      <c r="G61" s="68">
        <v>114</v>
      </c>
      <c r="H61" s="68">
        <v>114</v>
      </c>
      <c r="I61" s="68">
        <v>101</v>
      </c>
      <c r="J61" s="22">
        <f t="shared" si="28"/>
        <v>0</v>
      </c>
      <c r="K61" s="68">
        <v>0</v>
      </c>
      <c r="L61" s="68">
        <v>0</v>
      </c>
      <c r="M61" s="69">
        <v>0</v>
      </c>
    </row>
    <row r="62" spans="1:13" ht="15" customHeight="1">
      <c r="A62" s="24" t="s">
        <v>50</v>
      </c>
      <c r="B62" s="22">
        <f t="shared" si="25"/>
        <v>596</v>
      </c>
      <c r="C62" s="22">
        <f t="shared" si="26"/>
        <v>268</v>
      </c>
      <c r="D62" s="22">
        <f t="shared" si="26"/>
        <v>328</v>
      </c>
      <c r="E62" s="22">
        <f t="shared" si="29"/>
        <v>293</v>
      </c>
      <c r="F62" s="22">
        <f t="shared" si="27"/>
        <v>583</v>
      </c>
      <c r="G62" s="68">
        <v>262</v>
      </c>
      <c r="H62" s="68">
        <v>321</v>
      </c>
      <c r="I62" s="68">
        <v>286</v>
      </c>
      <c r="J62" s="22">
        <f t="shared" si="28"/>
        <v>13</v>
      </c>
      <c r="K62" s="68">
        <v>6</v>
      </c>
      <c r="L62" s="68">
        <v>7</v>
      </c>
      <c r="M62" s="69">
        <v>7</v>
      </c>
    </row>
    <row r="63" spans="1:13" ht="15" customHeight="1">
      <c r="A63" s="24" t="s">
        <v>51</v>
      </c>
      <c r="B63" s="22">
        <f t="shared" si="25"/>
        <v>483</v>
      </c>
      <c r="C63" s="22">
        <f t="shared" si="26"/>
        <v>230</v>
      </c>
      <c r="D63" s="22">
        <f t="shared" si="26"/>
        <v>253</v>
      </c>
      <c r="E63" s="22">
        <f t="shared" si="29"/>
        <v>172</v>
      </c>
      <c r="F63" s="22">
        <f t="shared" si="27"/>
        <v>478</v>
      </c>
      <c r="G63" s="68">
        <v>228</v>
      </c>
      <c r="H63" s="68">
        <v>250</v>
      </c>
      <c r="I63" s="68">
        <v>170</v>
      </c>
      <c r="J63" s="22">
        <f t="shared" si="28"/>
        <v>5</v>
      </c>
      <c r="K63" s="68">
        <v>2</v>
      </c>
      <c r="L63" s="68">
        <v>3</v>
      </c>
      <c r="M63" s="69">
        <v>2</v>
      </c>
    </row>
    <row r="64" spans="1:13" ht="15" customHeight="1">
      <c r="A64" s="24" t="s">
        <v>52</v>
      </c>
      <c r="B64" s="22">
        <f t="shared" si="25"/>
        <v>379</v>
      </c>
      <c r="C64" s="22">
        <f t="shared" si="26"/>
        <v>187</v>
      </c>
      <c r="D64" s="22">
        <f t="shared" si="26"/>
        <v>192</v>
      </c>
      <c r="E64" s="22">
        <f t="shared" si="29"/>
        <v>146</v>
      </c>
      <c r="F64" s="22">
        <f t="shared" si="27"/>
        <v>378</v>
      </c>
      <c r="G64" s="68">
        <v>187</v>
      </c>
      <c r="H64" s="68">
        <v>191</v>
      </c>
      <c r="I64" s="68">
        <v>146</v>
      </c>
      <c r="J64" s="22">
        <f t="shared" si="28"/>
        <v>1</v>
      </c>
      <c r="K64" s="68">
        <v>0</v>
      </c>
      <c r="L64" s="68">
        <v>1</v>
      </c>
      <c r="M64" s="69">
        <v>0</v>
      </c>
    </row>
    <row r="65" spans="1:13" ht="15" customHeight="1">
      <c r="A65" s="24" t="s">
        <v>53</v>
      </c>
      <c r="B65" s="22">
        <f t="shared" si="25"/>
        <v>95</v>
      </c>
      <c r="C65" s="22">
        <f t="shared" si="26"/>
        <v>42</v>
      </c>
      <c r="D65" s="22">
        <f t="shared" si="26"/>
        <v>53</v>
      </c>
      <c r="E65" s="22">
        <f t="shared" si="29"/>
        <v>32</v>
      </c>
      <c r="F65" s="22">
        <f t="shared" si="27"/>
        <v>95</v>
      </c>
      <c r="G65" s="68">
        <v>42</v>
      </c>
      <c r="H65" s="68">
        <v>53</v>
      </c>
      <c r="I65" s="68">
        <v>32</v>
      </c>
      <c r="J65" s="22">
        <f t="shared" si="28"/>
        <v>0</v>
      </c>
      <c r="K65" s="68">
        <v>0</v>
      </c>
      <c r="L65" s="68">
        <v>0</v>
      </c>
      <c r="M65" s="69">
        <v>0</v>
      </c>
    </row>
    <row r="66" spans="1:13" ht="15" customHeight="1" thickBot="1">
      <c r="A66" s="25" t="s">
        <v>32</v>
      </c>
      <c r="B66" s="25">
        <f>SUM(B59:B65)</f>
        <v>5717</v>
      </c>
      <c r="C66" s="25">
        <f>SUM(C59:C65)</f>
        <v>2743</v>
      </c>
      <c r="D66" s="25">
        <f>SUM(D59:D65)</f>
        <v>2974</v>
      </c>
      <c r="E66" s="25">
        <f>SUM(E59:E65)</f>
        <v>2394</v>
      </c>
      <c r="F66" s="25">
        <f aca="true" t="shared" si="30" ref="F66:M66">SUM(F59:F65)</f>
        <v>5656</v>
      </c>
      <c r="G66" s="25">
        <f t="shared" si="30"/>
        <v>2717</v>
      </c>
      <c r="H66" s="25">
        <f t="shared" si="30"/>
        <v>2939</v>
      </c>
      <c r="I66" s="25">
        <f t="shared" si="30"/>
        <v>2360</v>
      </c>
      <c r="J66" s="25">
        <f t="shared" si="30"/>
        <v>61</v>
      </c>
      <c r="K66" s="25">
        <f t="shared" si="30"/>
        <v>26</v>
      </c>
      <c r="L66" s="29">
        <f t="shared" si="30"/>
        <v>35</v>
      </c>
      <c r="M66" s="29">
        <f t="shared" si="30"/>
        <v>34</v>
      </c>
    </row>
    <row r="67" spans="1:13" ht="13.5" customHeight="1">
      <c r="A67" s="26"/>
      <c r="B67" s="26"/>
      <c r="C67" s="26"/>
      <c r="D67" s="26"/>
      <c r="E67" s="26"/>
      <c r="F67" s="26"/>
      <c r="G67" s="26"/>
      <c r="H67" s="26"/>
      <c r="I67" s="26"/>
      <c r="J67" s="26"/>
      <c r="K67" s="26"/>
      <c r="L67" s="26"/>
      <c r="M67" s="26"/>
    </row>
    <row r="68" spans="1:13" ht="6" customHeight="1" thickBot="1">
      <c r="A68" s="26"/>
      <c r="B68" s="27"/>
      <c r="C68" s="27"/>
      <c r="D68" s="27"/>
      <c r="E68" s="27"/>
      <c r="F68" s="27"/>
      <c r="G68" s="27"/>
      <c r="H68" s="27"/>
      <c r="I68" s="27"/>
      <c r="J68" s="27"/>
      <c r="K68" s="27"/>
      <c r="L68" s="27"/>
      <c r="M68" s="26"/>
    </row>
    <row r="69" spans="1:13" ht="14.25" customHeight="1">
      <c r="A69" s="31"/>
      <c r="B69" s="19" t="s">
        <v>0</v>
      </c>
      <c r="C69" s="18"/>
      <c r="D69" s="18"/>
      <c r="E69" s="18"/>
      <c r="F69" s="19" t="s">
        <v>1</v>
      </c>
      <c r="G69" s="18"/>
      <c r="H69" s="18"/>
      <c r="I69" s="18"/>
      <c r="J69" s="19" t="s">
        <v>2</v>
      </c>
      <c r="K69" s="18"/>
      <c r="L69" s="18"/>
      <c r="M69" s="20"/>
    </row>
    <row r="70" spans="1:13" ht="14.25" customHeight="1" thickBot="1">
      <c r="A70" s="32" t="s">
        <v>20</v>
      </c>
      <c r="B70" s="21" t="s">
        <v>4</v>
      </c>
      <c r="C70" s="21" t="s">
        <v>5</v>
      </c>
      <c r="D70" s="21" t="s">
        <v>6</v>
      </c>
      <c r="E70" s="21" t="s">
        <v>7</v>
      </c>
      <c r="F70" s="21" t="s">
        <v>4</v>
      </c>
      <c r="G70" s="21" t="s">
        <v>5</v>
      </c>
      <c r="H70" s="21" t="s">
        <v>6</v>
      </c>
      <c r="I70" s="21" t="s">
        <v>7</v>
      </c>
      <c r="J70" s="21" t="s">
        <v>4</v>
      </c>
      <c r="K70" s="21" t="s">
        <v>5</v>
      </c>
      <c r="L70" s="21" t="s">
        <v>6</v>
      </c>
      <c r="M70" s="32" t="s">
        <v>7</v>
      </c>
    </row>
    <row r="71" spans="1:13" ht="14.25" customHeight="1">
      <c r="A71" s="23" t="s">
        <v>54</v>
      </c>
      <c r="B71" s="28"/>
      <c r="C71" s="28"/>
      <c r="D71" s="28"/>
      <c r="E71" s="28"/>
      <c r="F71" s="28"/>
      <c r="G71" s="28"/>
      <c r="H71" s="28"/>
      <c r="I71" s="28"/>
      <c r="J71" s="28"/>
      <c r="K71" s="28"/>
      <c r="L71" s="28"/>
      <c r="M71" s="31"/>
    </row>
    <row r="72" spans="1:13" ht="14.25" customHeight="1">
      <c r="A72" s="33" t="s">
        <v>55</v>
      </c>
      <c r="B72" s="22">
        <f aca="true" t="shared" si="31" ref="B72:B86">SUM(C72+D72)</f>
        <v>325</v>
      </c>
      <c r="C72" s="22">
        <f aca="true" t="shared" si="32" ref="C72:D86">SUM(G72+K72)</f>
        <v>160</v>
      </c>
      <c r="D72" s="22">
        <f t="shared" si="32"/>
        <v>165</v>
      </c>
      <c r="E72" s="22">
        <f>I72+M72</f>
        <v>161</v>
      </c>
      <c r="F72" s="22">
        <f aca="true" t="shared" si="33" ref="F72:F86">SUM(G72:H72)</f>
        <v>322</v>
      </c>
      <c r="G72" s="68">
        <v>159</v>
      </c>
      <c r="H72" s="68">
        <v>163</v>
      </c>
      <c r="I72" s="68">
        <v>160</v>
      </c>
      <c r="J72" s="22">
        <f aca="true" t="shared" si="34" ref="J72:J86">SUM(K72:L72)</f>
        <v>3</v>
      </c>
      <c r="K72" s="68">
        <v>1</v>
      </c>
      <c r="L72" s="68">
        <v>2</v>
      </c>
      <c r="M72" s="69">
        <v>1</v>
      </c>
    </row>
    <row r="73" spans="1:13" ht="14.25" customHeight="1">
      <c r="A73" s="33" t="s">
        <v>56</v>
      </c>
      <c r="B73" s="22">
        <f t="shared" si="31"/>
        <v>433</v>
      </c>
      <c r="C73" s="22">
        <f t="shared" si="32"/>
        <v>213</v>
      </c>
      <c r="D73" s="22">
        <f t="shared" si="32"/>
        <v>220</v>
      </c>
      <c r="E73" s="22">
        <f aca="true" t="shared" si="35" ref="E73:E86">I73+M73</f>
        <v>194</v>
      </c>
      <c r="F73" s="22">
        <f t="shared" si="33"/>
        <v>433</v>
      </c>
      <c r="G73" s="68">
        <v>213</v>
      </c>
      <c r="H73" s="68">
        <v>220</v>
      </c>
      <c r="I73" s="68">
        <v>194</v>
      </c>
      <c r="J73" s="22">
        <f t="shared" si="34"/>
        <v>0</v>
      </c>
      <c r="K73" s="68">
        <v>0</v>
      </c>
      <c r="L73" s="68">
        <v>0</v>
      </c>
      <c r="M73" s="69">
        <v>0</v>
      </c>
    </row>
    <row r="74" spans="1:13" ht="14.25" customHeight="1">
      <c r="A74" s="33" t="s">
        <v>57</v>
      </c>
      <c r="B74" s="22">
        <f t="shared" si="31"/>
        <v>455</v>
      </c>
      <c r="C74" s="22">
        <f t="shared" si="32"/>
        <v>233</v>
      </c>
      <c r="D74" s="22">
        <f t="shared" si="32"/>
        <v>222</v>
      </c>
      <c r="E74" s="22">
        <f t="shared" si="35"/>
        <v>191</v>
      </c>
      <c r="F74" s="22">
        <f t="shared" si="33"/>
        <v>449</v>
      </c>
      <c r="G74" s="68">
        <v>229</v>
      </c>
      <c r="H74" s="68">
        <v>220</v>
      </c>
      <c r="I74" s="68">
        <v>189</v>
      </c>
      <c r="J74" s="22">
        <f t="shared" si="34"/>
        <v>6</v>
      </c>
      <c r="K74" s="68">
        <v>4</v>
      </c>
      <c r="L74" s="68">
        <v>2</v>
      </c>
      <c r="M74" s="69">
        <v>2</v>
      </c>
    </row>
    <row r="75" spans="1:13" ht="14.25" customHeight="1">
      <c r="A75" s="33" t="s">
        <v>58</v>
      </c>
      <c r="B75" s="22">
        <f t="shared" si="31"/>
        <v>236</v>
      </c>
      <c r="C75" s="22">
        <f t="shared" si="32"/>
        <v>116</v>
      </c>
      <c r="D75" s="22">
        <f t="shared" si="32"/>
        <v>120</v>
      </c>
      <c r="E75" s="22">
        <f t="shared" si="35"/>
        <v>127</v>
      </c>
      <c r="F75" s="22">
        <f t="shared" si="33"/>
        <v>235</v>
      </c>
      <c r="G75" s="68">
        <v>115</v>
      </c>
      <c r="H75" s="68">
        <v>120</v>
      </c>
      <c r="I75" s="68">
        <v>126</v>
      </c>
      <c r="J75" s="22">
        <f t="shared" si="34"/>
        <v>1</v>
      </c>
      <c r="K75" s="68">
        <v>1</v>
      </c>
      <c r="L75" s="68">
        <v>0</v>
      </c>
      <c r="M75" s="69">
        <v>1</v>
      </c>
    </row>
    <row r="76" spans="1:13" ht="14.25" customHeight="1">
      <c r="A76" s="33" t="s">
        <v>59</v>
      </c>
      <c r="B76" s="22">
        <f t="shared" si="31"/>
        <v>289</v>
      </c>
      <c r="C76" s="22">
        <f t="shared" si="32"/>
        <v>137</v>
      </c>
      <c r="D76" s="22">
        <f t="shared" si="32"/>
        <v>152</v>
      </c>
      <c r="E76" s="22">
        <f t="shared" si="35"/>
        <v>129</v>
      </c>
      <c r="F76" s="22">
        <f>SUM(G76:H76)</f>
        <v>288</v>
      </c>
      <c r="G76" s="68">
        <v>136</v>
      </c>
      <c r="H76" s="68">
        <v>152</v>
      </c>
      <c r="I76" s="68">
        <v>128</v>
      </c>
      <c r="J76" s="22">
        <f t="shared" si="34"/>
        <v>1</v>
      </c>
      <c r="K76" s="68">
        <v>1</v>
      </c>
      <c r="L76" s="68">
        <v>0</v>
      </c>
      <c r="M76" s="69">
        <v>1</v>
      </c>
    </row>
    <row r="77" spans="1:13" ht="14.25" customHeight="1">
      <c r="A77" s="33" t="s">
        <v>60</v>
      </c>
      <c r="B77" s="22">
        <f t="shared" si="31"/>
        <v>686</v>
      </c>
      <c r="C77" s="22">
        <f t="shared" si="32"/>
        <v>316</v>
      </c>
      <c r="D77" s="22">
        <f t="shared" si="32"/>
        <v>370</v>
      </c>
      <c r="E77" s="22">
        <f t="shared" si="35"/>
        <v>289</v>
      </c>
      <c r="F77" s="22">
        <f t="shared" si="33"/>
        <v>680</v>
      </c>
      <c r="G77" s="68">
        <v>313</v>
      </c>
      <c r="H77" s="68">
        <v>367</v>
      </c>
      <c r="I77" s="68">
        <v>284</v>
      </c>
      <c r="J77" s="22">
        <f t="shared" si="34"/>
        <v>6</v>
      </c>
      <c r="K77" s="68">
        <v>3</v>
      </c>
      <c r="L77" s="68">
        <v>3</v>
      </c>
      <c r="M77" s="69">
        <v>5</v>
      </c>
    </row>
    <row r="78" spans="1:13" ht="14.25" customHeight="1">
      <c r="A78" s="33" t="s">
        <v>61</v>
      </c>
      <c r="B78" s="22">
        <f t="shared" si="31"/>
        <v>267</v>
      </c>
      <c r="C78" s="22">
        <f t="shared" si="32"/>
        <v>122</v>
      </c>
      <c r="D78" s="22">
        <f t="shared" si="32"/>
        <v>145</v>
      </c>
      <c r="E78" s="22">
        <f t="shared" si="35"/>
        <v>141</v>
      </c>
      <c r="F78" s="22">
        <f t="shared" si="33"/>
        <v>265</v>
      </c>
      <c r="G78" s="68">
        <v>121</v>
      </c>
      <c r="H78" s="68">
        <v>144</v>
      </c>
      <c r="I78" s="68">
        <v>139</v>
      </c>
      <c r="J78" s="22">
        <f t="shared" si="34"/>
        <v>2</v>
      </c>
      <c r="K78" s="68">
        <v>1</v>
      </c>
      <c r="L78" s="68">
        <v>1</v>
      </c>
      <c r="M78" s="69">
        <v>2</v>
      </c>
    </row>
    <row r="79" spans="1:13" ht="14.25" customHeight="1">
      <c r="A79" s="33" t="s">
        <v>62</v>
      </c>
      <c r="B79" s="22">
        <f t="shared" si="31"/>
        <v>449</v>
      </c>
      <c r="C79" s="22">
        <f t="shared" si="32"/>
        <v>219</v>
      </c>
      <c r="D79" s="22">
        <f t="shared" si="32"/>
        <v>230</v>
      </c>
      <c r="E79" s="22">
        <f t="shared" si="35"/>
        <v>193</v>
      </c>
      <c r="F79" s="22">
        <f t="shared" si="33"/>
        <v>443</v>
      </c>
      <c r="G79" s="68">
        <v>215</v>
      </c>
      <c r="H79" s="68">
        <v>228</v>
      </c>
      <c r="I79" s="68">
        <v>190</v>
      </c>
      <c r="J79" s="22">
        <f t="shared" si="34"/>
        <v>6</v>
      </c>
      <c r="K79" s="68">
        <v>4</v>
      </c>
      <c r="L79" s="68">
        <v>2</v>
      </c>
      <c r="M79" s="69">
        <v>3</v>
      </c>
    </row>
    <row r="80" spans="1:13" ht="14.25" customHeight="1">
      <c r="A80" s="33" t="s">
        <v>63</v>
      </c>
      <c r="B80" s="22">
        <f t="shared" si="31"/>
        <v>128</v>
      </c>
      <c r="C80" s="22">
        <f t="shared" si="32"/>
        <v>61</v>
      </c>
      <c r="D80" s="22">
        <f t="shared" si="32"/>
        <v>67</v>
      </c>
      <c r="E80" s="22">
        <f t="shared" si="35"/>
        <v>49</v>
      </c>
      <c r="F80" s="22">
        <f t="shared" si="33"/>
        <v>128</v>
      </c>
      <c r="G80" s="68">
        <v>61</v>
      </c>
      <c r="H80" s="68">
        <v>67</v>
      </c>
      <c r="I80" s="68">
        <v>49</v>
      </c>
      <c r="J80" s="22">
        <f t="shared" si="34"/>
        <v>0</v>
      </c>
      <c r="K80" s="68">
        <v>0</v>
      </c>
      <c r="L80" s="68">
        <v>0</v>
      </c>
      <c r="M80" s="69">
        <v>0</v>
      </c>
    </row>
    <row r="81" spans="1:13" ht="14.25" customHeight="1">
      <c r="A81" s="33" t="s">
        <v>64</v>
      </c>
      <c r="B81" s="22">
        <f t="shared" si="31"/>
        <v>134</v>
      </c>
      <c r="C81" s="22">
        <f t="shared" si="32"/>
        <v>70</v>
      </c>
      <c r="D81" s="22">
        <f t="shared" si="32"/>
        <v>64</v>
      </c>
      <c r="E81" s="22">
        <f t="shared" si="35"/>
        <v>60</v>
      </c>
      <c r="F81" s="22">
        <f t="shared" si="33"/>
        <v>130</v>
      </c>
      <c r="G81" s="68">
        <v>69</v>
      </c>
      <c r="H81" s="68">
        <v>61</v>
      </c>
      <c r="I81" s="68">
        <v>59</v>
      </c>
      <c r="J81" s="22">
        <f t="shared" si="34"/>
        <v>4</v>
      </c>
      <c r="K81" s="68">
        <v>1</v>
      </c>
      <c r="L81" s="68">
        <v>3</v>
      </c>
      <c r="M81" s="69">
        <v>1</v>
      </c>
    </row>
    <row r="82" spans="1:13" ht="14.25" customHeight="1">
      <c r="A82" s="33" t="s">
        <v>65</v>
      </c>
      <c r="B82" s="22">
        <f t="shared" si="31"/>
        <v>421</v>
      </c>
      <c r="C82" s="22">
        <f t="shared" si="32"/>
        <v>213</v>
      </c>
      <c r="D82" s="22">
        <f t="shared" si="32"/>
        <v>208</v>
      </c>
      <c r="E82" s="22">
        <f t="shared" si="35"/>
        <v>192</v>
      </c>
      <c r="F82" s="22">
        <f t="shared" si="33"/>
        <v>420</v>
      </c>
      <c r="G82" s="68">
        <v>213</v>
      </c>
      <c r="H82" s="68">
        <v>207</v>
      </c>
      <c r="I82" s="68">
        <v>191</v>
      </c>
      <c r="J82" s="22">
        <f t="shared" si="34"/>
        <v>1</v>
      </c>
      <c r="K82" s="68">
        <v>0</v>
      </c>
      <c r="L82" s="68">
        <v>1</v>
      </c>
      <c r="M82" s="69">
        <v>1</v>
      </c>
    </row>
    <row r="83" spans="1:13" ht="14.25" customHeight="1">
      <c r="A83" s="33" t="s">
        <v>66</v>
      </c>
      <c r="B83" s="22">
        <f t="shared" si="31"/>
        <v>591</v>
      </c>
      <c r="C83" s="22">
        <f t="shared" si="32"/>
        <v>261</v>
      </c>
      <c r="D83" s="22">
        <f t="shared" si="32"/>
        <v>330</v>
      </c>
      <c r="E83" s="22">
        <f t="shared" si="35"/>
        <v>294</v>
      </c>
      <c r="F83" s="22">
        <f t="shared" si="33"/>
        <v>589</v>
      </c>
      <c r="G83" s="68">
        <v>260</v>
      </c>
      <c r="H83" s="68">
        <v>329</v>
      </c>
      <c r="I83" s="68">
        <v>292</v>
      </c>
      <c r="J83" s="22">
        <f>SUM(K83:L83)</f>
        <v>2</v>
      </c>
      <c r="K83" s="68">
        <v>1</v>
      </c>
      <c r="L83" s="68">
        <v>1</v>
      </c>
      <c r="M83" s="69">
        <v>2</v>
      </c>
    </row>
    <row r="84" spans="1:13" ht="14.25" customHeight="1">
      <c r="A84" s="33" t="s">
        <v>67</v>
      </c>
      <c r="B84" s="22">
        <f t="shared" si="31"/>
        <v>757</v>
      </c>
      <c r="C84" s="22">
        <f t="shared" si="32"/>
        <v>353</v>
      </c>
      <c r="D84" s="22">
        <f t="shared" si="32"/>
        <v>404</v>
      </c>
      <c r="E84" s="22">
        <f t="shared" si="35"/>
        <v>389</v>
      </c>
      <c r="F84" s="22">
        <f t="shared" si="33"/>
        <v>753</v>
      </c>
      <c r="G84" s="68">
        <v>351</v>
      </c>
      <c r="H84" s="68">
        <v>402</v>
      </c>
      <c r="I84" s="68">
        <v>386</v>
      </c>
      <c r="J84" s="22">
        <f t="shared" si="34"/>
        <v>4</v>
      </c>
      <c r="K84" s="68">
        <v>2</v>
      </c>
      <c r="L84" s="68">
        <v>2</v>
      </c>
      <c r="M84" s="69">
        <v>3</v>
      </c>
    </row>
    <row r="85" spans="1:13" ht="14.25" customHeight="1">
      <c r="A85" s="33" t="s">
        <v>68</v>
      </c>
      <c r="B85" s="22">
        <f t="shared" si="31"/>
        <v>1089</v>
      </c>
      <c r="C85" s="22">
        <f t="shared" si="32"/>
        <v>516</v>
      </c>
      <c r="D85" s="22">
        <f t="shared" si="32"/>
        <v>573</v>
      </c>
      <c r="E85" s="22">
        <f t="shared" si="35"/>
        <v>476</v>
      </c>
      <c r="F85" s="22">
        <f t="shared" si="33"/>
        <v>1080</v>
      </c>
      <c r="G85" s="68">
        <v>512</v>
      </c>
      <c r="H85" s="68">
        <v>568</v>
      </c>
      <c r="I85" s="68">
        <v>472</v>
      </c>
      <c r="J85" s="22">
        <f t="shared" si="34"/>
        <v>9</v>
      </c>
      <c r="K85" s="68">
        <v>4</v>
      </c>
      <c r="L85" s="68">
        <v>5</v>
      </c>
      <c r="M85" s="69">
        <v>4</v>
      </c>
    </row>
    <row r="86" spans="1:13" ht="14.25" customHeight="1">
      <c r="A86" s="33" t="s">
        <v>69</v>
      </c>
      <c r="B86" s="22">
        <f t="shared" si="31"/>
        <v>578</v>
      </c>
      <c r="C86" s="22">
        <f t="shared" si="32"/>
        <v>279</v>
      </c>
      <c r="D86" s="22">
        <f t="shared" si="32"/>
        <v>299</v>
      </c>
      <c r="E86" s="22">
        <f t="shared" si="35"/>
        <v>247</v>
      </c>
      <c r="F86" s="22">
        <f t="shared" si="33"/>
        <v>574</v>
      </c>
      <c r="G86" s="68">
        <v>277</v>
      </c>
      <c r="H86" s="68">
        <v>297</v>
      </c>
      <c r="I86" s="68">
        <v>244</v>
      </c>
      <c r="J86" s="22">
        <f t="shared" si="34"/>
        <v>4</v>
      </c>
      <c r="K86" s="68">
        <v>2</v>
      </c>
      <c r="L86" s="68">
        <v>2</v>
      </c>
      <c r="M86" s="69">
        <v>3</v>
      </c>
    </row>
    <row r="87" spans="1:13" ht="14.25" customHeight="1" thickBot="1">
      <c r="A87" s="29" t="s">
        <v>32</v>
      </c>
      <c r="B87" s="25">
        <f>SUM(B72:B86)</f>
        <v>6838</v>
      </c>
      <c r="C87" s="25">
        <f>SUM(C72:C86)</f>
        <v>3269</v>
      </c>
      <c r="D87" s="25">
        <f>SUM(D72:D86)</f>
        <v>3569</v>
      </c>
      <c r="E87" s="25">
        <f>SUM(E72:E86)</f>
        <v>3132</v>
      </c>
      <c r="F87" s="25">
        <f aca="true" t="shared" si="36" ref="F87:M87">SUM(F72:F86)</f>
        <v>6789</v>
      </c>
      <c r="G87" s="25">
        <f t="shared" si="36"/>
        <v>3244</v>
      </c>
      <c r="H87" s="25">
        <f t="shared" si="36"/>
        <v>3545</v>
      </c>
      <c r="I87" s="25">
        <f t="shared" si="36"/>
        <v>3103</v>
      </c>
      <c r="J87" s="25">
        <f t="shared" si="36"/>
        <v>49</v>
      </c>
      <c r="K87" s="25">
        <f t="shared" si="36"/>
        <v>25</v>
      </c>
      <c r="L87" s="25">
        <f t="shared" si="36"/>
        <v>24</v>
      </c>
      <c r="M87" s="29">
        <f t="shared" si="36"/>
        <v>29</v>
      </c>
    </row>
    <row r="88" spans="1:13" ht="14.25" customHeight="1">
      <c r="A88" s="23" t="s">
        <v>70</v>
      </c>
      <c r="B88" s="28"/>
      <c r="C88" s="28"/>
      <c r="D88" s="28"/>
      <c r="E88" s="28"/>
      <c r="F88" s="28"/>
      <c r="G88" s="28"/>
      <c r="H88" s="28"/>
      <c r="I88" s="28"/>
      <c r="J88" s="28"/>
      <c r="K88" s="28"/>
      <c r="L88" s="31"/>
      <c r="M88" s="31"/>
    </row>
    <row r="89" spans="1:13" ht="14.25" customHeight="1">
      <c r="A89" s="33" t="s">
        <v>71</v>
      </c>
      <c r="B89" s="22">
        <f aca="true" t="shared" si="37" ref="B89:B111">SUM(C89+D89)</f>
        <v>1925</v>
      </c>
      <c r="C89" s="22">
        <f aca="true" t="shared" si="38" ref="C89:D111">SUM(G89+K89)</f>
        <v>929</v>
      </c>
      <c r="D89" s="22">
        <f t="shared" si="38"/>
        <v>996</v>
      </c>
      <c r="E89" s="22">
        <f>I89+M89</f>
        <v>858</v>
      </c>
      <c r="F89" s="22">
        <f aca="true" t="shared" si="39" ref="F89:F111">SUM(G89:H89)</f>
        <v>1905</v>
      </c>
      <c r="G89" s="68">
        <v>920</v>
      </c>
      <c r="H89" s="68">
        <v>985</v>
      </c>
      <c r="I89" s="68">
        <v>844</v>
      </c>
      <c r="J89" s="22">
        <f aca="true" t="shared" si="40" ref="J89:J111">SUM(K89:L89)</f>
        <v>20</v>
      </c>
      <c r="K89" s="68">
        <v>9</v>
      </c>
      <c r="L89" s="68">
        <v>11</v>
      </c>
      <c r="M89" s="69">
        <v>14</v>
      </c>
    </row>
    <row r="90" spans="1:13" ht="14.25" customHeight="1">
      <c r="A90" s="33" t="s">
        <v>72</v>
      </c>
      <c r="B90" s="22">
        <f t="shared" si="37"/>
        <v>1311</v>
      </c>
      <c r="C90" s="22">
        <f t="shared" si="38"/>
        <v>630</v>
      </c>
      <c r="D90" s="22">
        <f t="shared" si="38"/>
        <v>681</v>
      </c>
      <c r="E90" s="22">
        <f aca="true" t="shared" si="41" ref="E90:E111">I90+M90</f>
        <v>620</v>
      </c>
      <c r="F90" s="22">
        <f t="shared" si="39"/>
        <v>1303</v>
      </c>
      <c r="G90" s="68">
        <v>624</v>
      </c>
      <c r="H90" s="68">
        <v>679</v>
      </c>
      <c r="I90" s="68">
        <v>615</v>
      </c>
      <c r="J90" s="22">
        <f t="shared" si="40"/>
        <v>8</v>
      </c>
      <c r="K90" s="68">
        <v>6</v>
      </c>
      <c r="L90" s="68">
        <v>2</v>
      </c>
      <c r="M90" s="69">
        <v>5</v>
      </c>
    </row>
    <row r="91" spans="1:13" ht="14.25" customHeight="1">
      <c r="A91" s="33" t="s">
        <v>73</v>
      </c>
      <c r="B91" s="22">
        <f t="shared" si="37"/>
        <v>748</v>
      </c>
      <c r="C91" s="22">
        <f t="shared" si="38"/>
        <v>360</v>
      </c>
      <c r="D91" s="22">
        <f t="shared" si="38"/>
        <v>388</v>
      </c>
      <c r="E91" s="22">
        <f t="shared" si="41"/>
        <v>299</v>
      </c>
      <c r="F91" s="22">
        <f t="shared" si="39"/>
        <v>741</v>
      </c>
      <c r="G91" s="68">
        <v>357</v>
      </c>
      <c r="H91" s="68">
        <v>384</v>
      </c>
      <c r="I91" s="68">
        <v>296</v>
      </c>
      <c r="J91" s="22">
        <f t="shared" si="40"/>
        <v>7</v>
      </c>
      <c r="K91" s="68">
        <v>3</v>
      </c>
      <c r="L91" s="68">
        <v>4</v>
      </c>
      <c r="M91" s="69">
        <v>3</v>
      </c>
    </row>
    <row r="92" spans="1:13" ht="14.25" customHeight="1">
      <c r="A92" s="33" t="s">
        <v>74</v>
      </c>
      <c r="B92" s="22">
        <f t="shared" si="37"/>
        <v>1348</v>
      </c>
      <c r="C92" s="22">
        <f t="shared" si="38"/>
        <v>636</v>
      </c>
      <c r="D92" s="22">
        <f t="shared" si="38"/>
        <v>712</v>
      </c>
      <c r="E92" s="22">
        <f t="shared" si="41"/>
        <v>556</v>
      </c>
      <c r="F92" s="22">
        <f t="shared" si="39"/>
        <v>1342</v>
      </c>
      <c r="G92" s="68">
        <v>633</v>
      </c>
      <c r="H92" s="68">
        <v>709</v>
      </c>
      <c r="I92" s="68">
        <v>553</v>
      </c>
      <c r="J92" s="22">
        <f t="shared" si="40"/>
        <v>6</v>
      </c>
      <c r="K92" s="68">
        <v>3</v>
      </c>
      <c r="L92" s="68">
        <v>3</v>
      </c>
      <c r="M92" s="69">
        <v>3</v>
      </c>
    </row>
    <row r="93" spans="1:13" ht="14.25" customHeight="1">
      <c r="A93" s="33" t="s">
        <v>75</v>
      </c>
      <c r="B93" s="22">
        <f t="shared" si="37"/>
        <v>302</v>
      </c>
      <c r="C93" s="22">
        <f t="shared" si="38"/>
        <v>148</v>
      </c>
      <c r="D93" s="22">
        <f t="shared" si="38"/>
        <v>154</v>
      </c>
      <c r="E93" s="22">
        <f t="shared" si="41"/>
        <v>137</v>
      </c>
      <c r="F93" s="22">
        <f t="shared" si="39"/>
        <v>301</v>
      </c>
      <c r="G93" s="68">
        <v>148</v>
      </c>
      <c r="H93" s="68">
        <v>153</v>
      </c>
      <c r="I93" s="68">
        <v>136</v>
      </c>
      <c r="J93" s="22">
        <f t="shared" si="40"/>
        <v>1</v>
      </c>
      <c r="K93" s="68">
        <v>0</v>
      </c>
      <c r="L93" s="68">
        <v>1</v>
      </c>
      <c r="M93" s="69">
        <v>1</v>
      </c>
    </row>
    <row r="94" spans="1:13" ht="14.25" customHeight="1">
      <c r="A94" s="33" t="s">
        <v>76</v>
      </c>
      <c r="B94" s="22">
        <f t="shared" si="37"/>
        <v>368</v>
      </c>
      <c r="C94" s="22">
        <f t="shared" si="38"/>
        <v>179</v>
      </c>
      <c r="D94" s="22">
        <f t="shared" si="38"/>
        <v>189</v>
      </c>
      <c r="E94" s="22">
        <f t="shared" si="41"/>
        <v>165</v>
      </c>
      <c r="F94" s="22">
        <f t="shared" si="39"/>
        <v>366</v>
      </c>
      <c r="G94" s="68">
        <v>178</v>
      </c>
      <c r="H94" s="68">
        <v>188</v>
      </c>
      <c r="I94" s="68">
        <v>163</v>
      </c>
      <c r="J94" s="22">
        <f t="shared" si="40"/>
        <v>2</v>
      </c>
      <c r="K94" s="68">
        <v>1</v>
      </c>
      <c r="L94" s="68">
        <v>1</v>
      </c>
      <c r="M94" s="69">
        <v>2</v>
      </c>
    </row>
    <row r="95" spans="1:13" ht="14.25" customHeight="1">
      <c r="A95" s="33" t="s">
        <v>77</v>
      </c>
      <c r="B95" s="22">
        <f t="shared" si="37"/>
        <v>1692</v>
      </c>
      <c r="C95" s="22">
        <f t="shared" si="38"/>
        <v>815</v>
      </c>
      <c r="D95" s="22">
        <f t="shared" si="38"/>
        <v>877</v>
      </c>
      <c r="E95" s="22">
        <f t="shared" si="41"/>
        <v>698</v>
      </c>
      <c r="F95" s="22">
        <f t="shared" si="39"/>
        <v>1688</v>
      </c>
      <c r="G95" s="68">
        <v>813</v>
      </c>
      <c r="H95" s="68">
        <v>875</v>
      </c>
      <c r="I95" s="68">
        <v>695</v>
      </c>
      <c r="J95" s="22">
        <f t="shared" si="40"/>
        <v>4</v>
      </c>
      <c r="K95" s="68">
        <v>2</v>
      </c>
      <c r="L95" s="68">
        <v>2</v>
      </c>
      <c r="M95" s="69">
        <v>3</v>
      </c>
    </row>
    <row r="96" spans="1:13" ht="14.25" customHeight="1">
      <c r="A96" s="33" t="s">
        <v>78</v>
      </c>
      <c r="B96" s="22">
        <f t="shared" si="37"/>
        <v>878</v>
      </c>
      <c r="C96" s="22">
        <f t="shared" si="38"/>
        <v>450</v>
      </c>
      <c r="D96" s="22">
        <f t="shared" si="38"/>
        <v>428</v>
      </c>
      <c r="E96" s="22">
        <f t="shared" si="41"/>
        <v>309</v>
      </c>
      <c r="F96" s="22">
        <f t="shared" si="39"/>
        <v>878</v>
      </c>
      <c r="G96" s="68">
        <v>450</v>
      </c>
      <c r="H96" s="68">
        <v>428</v>
      </c>
      <c r="I96" s="68">
        <v>309</v>
      </c>
      <c r="J96" s="22">
        <f t="shared" si="40"/>
        <v>0</v>
      </c>
      <c r="K96" s="68">
        <v>0</v>
      </c>
      <c r="L96" s="68">
        <v>0</v>
      </c>
      <c r="M96" s="69">
        <v>0</v>
      </c>
    </row>
    <row r="97" spans="1:13" ht="14.25" customHeight="1">
      <c r="A97" s="33" t="s">
        <v>79</v>
      </c>
      <c r="B97" s="22">
        <f t="shared" si="37"/>
        <v>1978</v>
      </c>
      <c r="C97" s="22">
        <f t="shared" si="38"/>
        <v>937</v>
      </c>
      <c r="D97" s="22">
        <f t="shared" si="38"/>
        <v>1041</v>
      </c>
      <c r="E97" s="22">
        <f t="shared" si="41"/>
        <v>807</v>
      </c>
      <c r="F97" s="22">
        <f t="shared" si="39"/>
        <v>1967</v>
      </c>
      <c r="G97" s="68">
        <v>931</v>
      </c>
      <c r="H97" s="68">
        <v>1036</v>
      </c>
      <c r="I97" s="68">
        <v>803</v>
      </c>
      <c r="J97" s="22">
        <f t="shared" si="40"/>
        <v>11</v>
      </c>
      <c r="K97" s="68">
        <v>6</v>
      </c>
      <c r="L97" s="68">
        <v>5</v>
      </c>
      <c r="M97" s="69">
        <v>4</v>
      </c>
    </row>
    <row r="98" spans="1:13" ht="14.25" customHeight="1">
      <c r="A98" s="33" t="s">
        <v>80</v>
      </c>
      <c r="B98" s="22">
        <f t="shared" si="37"/>
        <v>2376</v>
      </c>
      <c r="C98" s="22">
        <f t="shared" si="38"/>
        <v>1135</v>
      </c>
      <c r="D98" s="22">
        <f t="shared" si="38"/>
        <v>1241</v>
      </c>
      <c r="E98" s="22">
        <f t="shared" si="41"/>
        <v>1085</v>
      </c>
      <c r="F98" s="22">
        <f t="shared" si="39"/>
        <v>2360</v>
      </c>
      <c r="G98" s="68">
        <v>1129</v>
      </c>
      <c r="H98" s="68">
        <v>1231</v>
      </c>
      <c r="I98" s="68">
        <v>1078</v>
      </c>
      <c r="J98" s="22">
        <f t="shared" si="40"/>
        <v>16</v>
      </c>
      <c r="K98" s="68">
        <v>6</v>
      </c>
      <c r="L98" s="68">
        <v>10</v>
      </c>
      <c r="M98" s="69">
        <v>7</v>
      </c>
    </row>
    <row r="99" spans="1:13" ht="14.25" customHeight="1">
      <c r="A99" s="33" t="s">
        <v>81</v>
      </c>
      <c r="B99" s="22">
        <f t="shared" si="37"/>
        <v>628</v>
      </c>
      <c r="C99" s="22">
        <f t="shared" si="38"/>
        <v>315</v>
      </c>
      <c r="D99" s="22">
        <f t="shared" si="38"/>
        <v>313</v>
      </c>
      <c r="E99" s="22">
        <f t="shared" si="41"/>
        <v>222</v>
      </c>
      <c r="F99" s="22">
        <f t="shared" si="39"/>
        <v>623</v>
      </c>
      <c r="G99" s="68">
        <v>314</v>
      </c>
      <c r="H99" s="68">
        <v>309</v>
      </c>
      <c r="I99" s="68">
        <v>220</v>
      </c>
      <c r="J99" s="22">
        <f t="shared" si="40"/>
        <v>5</v>
      </c>
      <c r="K99" s="68">
        <v>1</v>
      </c>
      <c r="L99" s="68">
        <v>4</v>
      </c>
      <c r="M99" s="69">
        <v>2</v>
      </c>
    </row>
    <row r="100" spans="1:13" ht="14.25" customHeight="1">
      <c r="A100" s="33" t="s">
        <v>82</v>
      </c>
      <c r="B100" s="22">
        <f t="shared" si="37"/>
        <v>1082</v>
      </c>
      <c r="C100" s="22">
        <f t="shared" si="38"/>
        <v>522</v>
      </c>
      <c r="D100" s="22">
        <f t="shared" si="38"/>
        <v>560</v>
      </c>
      <c r="E100" s="22">
        <f t="shared" si="41"/>
        <v>392</v>
      </c>
      <c r="F100" s="22">
        <f t="shared" si="39"/>
        <v>1078</v>
      </c>
      <c r="G100" s="68">
        <v>521</v>
      </c>
      <c r="H100" s="68">
        <v>557</v>
      </c>
      <c r="I100" s="68">
        <v>390</v>
      </c>
      <c r="J100" s="22">
        <f t="shared" si="40"/>
        <v>4</v>
      </c>
      <c r="K100" s="68">
        <v>1</v>
      </c>
      <c r="L100" s="68">
        <v>3</v>
      </c>
      <c r="M100" s="69">
        <v>2</v>
      </c>
    </row>
    <row r="101" spans="1:13" ht="14.25" customHeight="1">
      <c r="A101" s="33" t="s">
        <v>83</v>
      </c>
      <c r="B101" s="22">
        <f t="shared" si="37"/>
        <v>3166</v>
      </c>
      <c r="C101" s="22">
        <f t="shared" si="38"/>
        <v>1550</v>
      </c>
      <c r="D101" s="22">
        <f t="shared" si="38"/>
        <v>1616</v>
      </c>
      <c r="E101" s="22">
        <f t="shared" si="41"/>
        <v>1113</v>
      </c>
      <c r="F101" s="22">
        <f t="shared" si="39"/>
        <v>3155</v>
      </c>
      <c r="G101" s="68">
        <v>1543</v>
      </c>
      <c r="H101" s="68">
        <v>1612</v>
      </c>
      <c r="I101" s="68">
        <v>1106</v>
      </c>
      <c r="J101" s="22">
        <f t="shared" si="40"/>
        <v>11</v>
      </c>
      <c r="K101" s="68">
        <v>7</v>
      </c>
      <c r="L101" s="68">
        <v>4</v>
      </c>
      <c r="M101" s="69">
        <v>7</v>
      </c>
    </row>
    <row r="102" spans="1:13" ht="14.25" customHeight="1">
      <c r="A102" s="33" t="s">
        <v>84</v>
      </c>
      <c r="B102" s="22">
        <f t="shared" si="37"/>
        <v>2792</v>
      </c>
      <c r="C102" s="22">
        <f t="shared" si="38"/>
        <v>1303</v>
      </c>
      <c r="D102" s="22">
        <f t="shared" si="38"/>
        <v>1489</v>
      </c>
      <c r="E102" s="22">
        <f t="shared" si="41"/>
        <v>1242</v>
      </c>
      <c r="F102" s="22">
        <f t="shared" si="39"/>
        <v>2780</v>
      </c>
      <c r="G102" s="68">
        <v>1297</v>
      </c>
      <c r="H102" s="68">
        <v>1483</v>
      </c>
      <c r="I102" s="68">
        <v>1236</v>
      </c>
      <c r="J102" s="22">
        <f t="shared" si="40"/>
        <v>12</v>
      </c>
      <c r="K102" s="68">
        <v>6</v>
      </c>
      <c r="L102" s="68">
        <v>6</v>
      </c>
      <c r="M102" s="69">
        <v>6</v>
      </c>
    </row>
    <row r="103" spans="1:13" ht="14.25" customHeight="1">
      <c r="A103" s="33" t="s">
        <v>85</v>
      </c>
      <c r="B103" s="22">
        <f t="shared" si="37"/>
        <v>158</v>
      </c>
      <c r="C103" s="22">
        <f t="shared" si="38"/>
        <v>78</v>
      </c>
      <c r="D103" s="22">
        <f t="shared" si="38"/>
        <v>80</v>
      </c>
      <c r="E103" s="22">
        <f t="shared" si="41"/>
        <v>53</v>
      </c>
      <c r="F103" s="22">
        <f t="shared" si="39"/>
        <v>157</v>
      </c>
      <c r="G103" s="68">
        <v>77</v>
      </c>
      <c r="H103" s="68">
        <v>80</v>
      </c>
      <c r="I103" s="68">
        <v>53</v>
      </c>
      <c r="J103" s="22">
        <f t="shared" si="40"/>
        <v>1</v>
      </c>
      <c r="K103" s="68">
        <v>1</v>
      </c>
      <c r="L103" s="68">
        <v>0</v>
      </c>
      <c r="M103" s="69">
        <v>0</v>
      </c>
    </row>
    <row r="104" spans="1:13" ht="14.25" customHeight="1">
      <c r="A104" s="33" t="s">
        <v>86</v>
      </c>
      <c r="B104" s="22">
        <f t="shared" si="37"/>
        <v>694</v>
      </c>
      <c r="C104" s="22">
        <f t="shared" si="38"/>
        <v>322</v>
      </c>
      <c r="D104" s="22">
        <f t="shared" si="38"/>
        <v>372</v>
      </c>
      <c r="E104" s="22">
        <f t="shared" si="41"/>
        <v>254</v>
      </c>
      <c r="F104" s="22">
        <f t="shared" si="39"/>
        <v>691</v>
      </c>
      <c r="G104" s="68">
        <v>322</v>
      </c>
      <c r="H104" s="68">
        <v>369</v>
      </c>
      <c r="I104" s="68">
        <v>254</v>
      </c>
      <c r="J104" s="22">
        <f t="shared" si="40"/>
        <v>3</v>
      </c>
      <c r="K104" s="68">
        <v>0</v>
      </c>
      <c r="L104" s="68">
        <v>3</v>
      </c>
      <c r="M104" s="69">
        <v>0</v>
      </c>
    </row>
    <row r="105" spans="1:13" ht="14.25" customHeight="1">
      <c r="A105" s="33" t="s">
        <v>87</v>
      </c>
      <c r="B105" s="22">
        <f t="shared" si="37"/>
        <v>3326</v>
      </c>
      <c r="C105" s="22">
        <f t="shared" si="38"/>
        <v>1631</v>
      </c>
      <c r="D105" s="22">
        <f t="shared" si="38"/>
        <v>1695</v>
      </c>
      <c r="E105" s="22">
        <f t="shared" si="41"/>
        <v>1395</v>
      </c>
      <c r="F105" s="22">
        <f t="shared" si="39"/>
        <v>3309</v>
      </c>
      <c r="G105" s="68">
        <v>1624</v>
      </c>
      <c r="H105" s="68">
        <v>1685</v>
      </c>
      <c r="I105" s="68">
        <v>1386</v>
      </c>
      <c r="J105" s="22">
        <f t="shared" si="40"/>
        <v>17</v>
      </c>
      <c r="K105" s="68">
        <v>7</v>
      </c>
      <c r="L105" s="68">
        <v>10</v>
      </c>
      <c r="M105" s="69">
        <v>9</v>
      </c>
    </row>
    <row r="106" spans="1:15" ht="14.25" customHeight="1">
      <c r="A106" s="33" t="s">
        <v>88</v>
      </c>
      <c r="B106" s="22">
        <f t="shared" si="37"/>
        <v>394</v>
      </c>
      <c r="C106" s="22">
        <f t="shared" si="38"/>
        <v>196</v>
      </c>
      <c r="D106" s="22">
        <f t="shared" si="38"/>
        <v>198</v>
      </c>
      <c r="E106" s="22">
        <f t="shared" si="41"/>
        <v>158</v>
      </c>
      <c r="F106" s="22">
        <f t="shared" si="39"/>
        <v>392</v>
      </c>
      <c r="G106" s="68">
        <v>195</v>
      </c>
      <c r="H106" s="68">
        <v>197</v>
      </c>
      <c r="I106" s="68">
        <v>157</v>
      </c>
      <c r="J106" s="22">
        <f t="shared" si="40"/>
        <v>2</v>
      </c>
      <c r="K106" s="68">
        <v>1</v>
      </c>
      <c r="L106" s="68">
        <v>1</v>
      </c>
      <c r="M106" s="69">
        <v>1</v>
      </c>
      <c r="O106" s="58"/>
    </row>
    <row r="107" spans="1:13" ht="14.25" customHeight="1">
      <c r="A107" s="33" t="s">
        <v>89</v>
      </c>
      <c r="B107" s="22">
        <f t="shared" si="37"/>
        <v>106</v>
      </c>
      <c r="C107" s="22">
        <f t="shared" si="38"/>
        <v>49</v>
      </c>
      <c r="D107" s="22">
        <f t="shared" si="38"/>
        <v>57</v>
      </c>
      <c r="E107" s="22">
        <f t="shared" si="41"/>
        <v>41</v>
      </c>
      <c r="F107" s="22">
        <f t="shared" si="39"/>
        <v>104</v>
      </c>
      <c r="G107" s="68">
        <v>48</v>
      </c>
      <c r="H107" s="68">
        <v>56</v>
      </c>
      <c r="I107" s="68">
        <v>40</v>
      </c>
      <c r="J107" s="22">
        <f t="shared" si="40"/>
        <v>2</v>
      </c>
      <c r="K107" s="68">
        <v>1</v>
      </c>
      <c r="L107" s="68">
        <v>1</v>
      </c>
      <c r="M107" s="69">
        <v>1</v>
      </c>
    </row>
    <row r="108" spans="1:13" ht="14.25" customHeight="1">
      <c r="A108" s="33" t="s">
        <v>90</v>
      </c>
      <c r="B108" s="22">
        <f t="shared" si="37"/>
        <v>1110</v>
      </c>
      <c r="C108" s="22">
        <f t="shared" si="38"/>
        <v>552</v>
      </c>
      <c r="D108" s="22">
        <f t="shared" si="38"/>
        <v>558</v>
      </c>
      <c r="E108" s="22">
        <f t="shared" si="41"/>
        <v>435</v>
      </c>
      <c r="F108" s="22">
        <f t="shared" si="39"/>
        <v>1108</v>
      </c>
      <c r="G108" s="68">
        <v>551</v>
      </c>
      <c r="H108" s="68">
        <v>557</v>
      </c>
      <c r="I108" s="68">
        <v>434</v>
      </c>
      <c r="J108" s="22">
        <f t="shared" si="40"/>
        <v>2</v>
      </c>
      <c r="K108" s="68">
        <v>1</v>
      </c>
      <c r="L108" s="68">
        <v>1</v>
      </c>
      <c r="M108" s="69">
        <v>1</v>
      </c>
    </row>
    <row r="109" spans="1:13" ht="14.25" customHeight="1">
      <c r="A109" s="33" t="s">
        <v>91</v>
      </c>
      <c r="B109" s="22">
        <f t="shared" si="37"/>
        <v>578</v>
      </c>
      <c r="C109" s="22">
        <f t="shared" si="38"/>
        <v>262</v>
      </c>
      <c r="D109" s="22">
        <f t="shared" si="38"/>
        <v>316</v>
      </c>
      <c r="E109" s="22">
        <f t="shared" si="41"/>
        <v>232</v>
      </c>
      <c r="F109" s="22">
        <f t="shared" si="39"/>
        <v>578</v>
      </c>
      <c r="G109" s="68">
        <v>262</v>
      </c>
      <c r="H109" s="68">
        <v>316</v>
      </c>
      <c r="I109" s="68">
        <v>232</v>
      </c>
      <c r="J109" s="22">
        <f t="shared" si="40"/>
        <v>0</v>
      </c>
      <c r="K109" s="68">
        <v>0</v>
      </c>
      <c r="L109" s="68">
        <v>0</v>
      </c>
      <c r="M109" s="69">
        <v>0</v>
      </c>
    </row>
    <row r="110" spans="1:13" ht="14.25" customHeight="1">
      <c r="A110" s="33" t="s">
        <v>92</v>
      </c>
      <c r="B110" s="22">
        <f t="shared" si="37"/>
        <v>781</v>
      </c>
      <c r="C110" s="22">
        <f t="shared" si="38"/>
        <v>378</v>
      </c>
      <c r="D110" s="22">
        <f t="shared" si="38"/>
        <v>403</v>
      </c>
      <c r="E110" s="22">
        <f t="shared" si="41"/>
        <v>301</v>
      </c>
      <c r="F110" s="22">
        <f t="shared" si="39"/>
        <v>775</v>
      </c>
      <c r="G110" s="68">
        <v>377</v>
      </c>
      <c r="H110" s="68">
        <v>398</v>
      </c>
      <c r="I110" s="68">
        <v>300</v>
      </c>
      <c r="J110" s="22">
        <f>SUM(K110:L110)</f>
        <v>6</v>
      </c>
      <c r="K110" s="68">
        <v>1</v>
      </c>
      <c r="L110" s="68">
        <v>5</v>
      </c>
      <c r="M110" s="69">
        <v>1</v>
      </c>
    </row>
    <row r="111" spans="1:13" ht="14.25" customHeight="1">
      <c r="A111" s="33" t="s">
        <v>93</v>
      </c>
      <c r="B111" s="22">
        <f t="shared" si="37"/>
        <v>1215</v>
      </c>
      <c r="C111" s="22">
        <f t="shared" si="38"/>
        <v>583</v>
      </c>
      <c r="D111" s="22">
        <f t="shared" si="38"/>
        <v>632</v>
      </c>
      <c r="E111" s="22">
        <f t="shared" si="41"/>
        <v>429</v>
      </c>
      <c r="F111" s="22">
        <f t="shared" si="39"/>
        <v>1208</v>
      </c>
      <c r="G111" s="68">
        <v>579</v>
      </c>
      <c r="H111" s="68">
        <v>629</v>
      </c>
      <c r="I111" s="68">
        <v>426</v>
      </c>
      <c r="J111" s="22">
        <f t="shared" si="40"/>
        <v>7</v>
      </c>
      <c r="K111" s="68">
        <v>4</v>
      </c>
      <c r="L111" s="68">
        <v>3</v>
      </c>
      <c r="M111" s="69">
        <v>3</v>
      </c>
    </row>
    <row r="112" spans="1:13" ht="14.25" customHeight="1" thickBot="1">
      <c r="A112" s="29" t="s">
        <v>32</v>
      </c>
      <c r="B112" s="25">
        <f>SUM(B89:B111)</f>
        <v>28956</v>
      </c>
      <c r="C112" s="29">
        <f>SUM(C89:C111)</f>
        <v>13960</v>
      </c>
      <c r="D112" s="25">
        <f>SUM(D89:D111)</f>
        <v>14996</v>
      </c>
      <c r="E112" s="25">
        <f>SUM(E89:E111)</f>
        <v>11801</v>
      </c>
      <c r="F112" s="25">
        <f aca="true" t="shared" si="42" ref="F112:M112">SUM(F89:F111)</f>
        <v>28809</v>
      </c>
      <c r="G112" s="25">
        <f t="shared" si="42"/>
        <v>13893</v>
      </c>
      <c r="H112" s="25">
        <f t="shared" si="42"/>
        <v>14916</v>
      </c>
      <c r="I112" s="25">
        <f>SUM(I89:I111)</f>
        <v>11726</v>
      </c>
      <c r="J112" s="25">
        <f t="shared" si="42"/>
        <v>147</v>
      </c>
      <c r="K112" s="25">
        <f t="shared" si="42"/>
        <v>67</v>
      </c>
      <c r="L112" s="25">
        <f t="shared" si="42"/>
        <v>80</v>
      </c>
      <c r="M112" s="29">
        <f t="shared" si="42"/>
        <v>75</v>
      </c>
    </row>
    <row r="113" spans="1:13" ht="12" customHeight="1">
      <c r="A113" s="2"/>
      <c r="B113" s="2"/>
      <c r="C113" s="2"/>
      <c r="D113" s="1"/>
      <c r="E113" s="1"/>
      <c r="F113" s="1"/>
      <c r="G113" s="1"/>
      <c r="H113" s="1"/>
      <c r="I113" s="1"/>
      <c r="J113" s="1"/>
      <c r="K113" s="1"/>
      <c r="L113" s="1"/>
      <c r="M113" s="1"/>
    </row>
    <row r="114" spans="1:13" ht="12" customHeight="1" thickBot="1">
      <c r="A114" s="30"/>
      <c r="B114" s="30"/>
      <c r="C114" s="30"/>
      <c r="D114" s="30"/>
      <c r="E114" s="30"/>
      <c r="F114" s="30"/>
      <c r="G114" s="30"/>
      <c r="H114" s="30"/>
      <c r="I114" s="30"/>
      <c r="J114" s="30"/>
      <c r="K114" s="30"/>
      <c r="L114" s="30"/>
      <c r="M114" s="30"/>
    </row>
    <row r="115" spans="1:13" ht="15" customHeight="1">
      <c r="A115" s="31"/>
      <c r="B115" s="19" t="s">
        <v>0</v>
      </c>
      <c r="C115" s="18"/>
      <c r="D115" s="18"/>
      <c r="E115" s="18"/>
      <c r="F115" s="19" t="s">
        <v>1</v>
      </c>
      <c r="G115" s="18"/>
      <c r="H115" s="18"/>
      <c r="I115" s="18"/>
      <c r="J115" s="19" t="s">
        <v>2</v>
      </c>
      <c r="K115" s="18"/>
      <c r="L115" s="18"/>
      <c r="M115" s="20"/>
    </row>
    <row r="116" spans="1:13" ht="15" customHeight="1" thickBot="1">
      <c r="A116" s="32" t="s">
        <v>20</v>
      </c>
      <c r="B116" s="21" t="s">
        <v>4</v>
      </c>
      <c r="C116" s="21" t="s">
        <v>5</v>
      </c>
      <c r="D116" s="21" t="s">
        <v>6</v>
      </c>
      <c r="E116" s="21" t="s">
        <v>7</v>
      </c>
      <c r="F116" s="21" t="s">
        <v>4</v>
      </c>
      <c r="G116" s="21" t="s">
        <v>5</v>
      </c>
      <c r="H116" s="21" t="s">
        <v>6</v>
      </c>
      <c r="I116" s="21" t="s">
        <v>7</v>
      </c>
      <c r="J116" s="21" t="s">
        <v>4</v>
      </c>
      <c r="K116" s="21" t="s">
        <v>5</v>
      </c>
      <c r="L116" s="21" t="s">
        <v>6</v>
      </c>
      <c r="M116" s="60" t="s">
        <v>7</v>
      </c>
    </row>
    <row r="117" spans="1:13" ht="15" customHeight="1">
      <c r="A117" s="23" t="s">
        <v>94</v>
      </c>
      <c r="B117" s="28"/>
      <c r="C117" s="28"/>
      <c r="D117" s="28"/>
      <c r="E117" s="28"/>
      <c r="F117" s="28"/>
      <c r="G117" s="31"/>
      <c r="H117" s="31"/>
      <c r="I117" s="28"/>
      <c r="J117" s="28"/>
      <c r="K117" s="28"/>
      <c r="L117" s="28"/>
      <c r="M117" s="31"/>
    </row>
    <row r="118" spans="1:13" ht="15" customHeight="1">
      <c r="A118" s="33" t="s">
        <v>95</v>
      </c>
      <c r="B118" s="22">
        <f aca="true" t="shared" si="43" ref="B118:B125">SUM(C118+D118)</f>
        <v>1081</v>
      </c>
      <c r="C118" s="22">
        <f aca="true" t="shared" si="44" ref="C118:C125">SUM(G118+K118)</f>
        <v>512</v>
      </c>
      <c r="D118" s="22">
        <f aca="true" t="shared" si="45" ref="D118:E125">H118+L118</f>
        <v>569</v>
      </c>
      <c r="E118" s="22">
        <f>I118+M118</f>
        <v>419</v>
      </c>
      <c r="F118" s="22">
        <f aca="true" t="shared" si="46" ref="F118:F125">SUM(G118:H118)</f>
        <v>1078</v>
      </c>
      <c r="G118" s="68">
        <v>511</v>
      </c>
      <c r="H118" s="68">
        <v>567</v>
      </c>
      <c r="I118" s="68">
        <v>418</v>
      </c>
      <c r="J118" s="22">
        <f aca="true" t="shared" si="47" ref="J118:J125">SUM(K118:L118)</f>
        <v>3</v>
      </c>
      <c r="K118" s="68">
        <v>1</v>
      </c>
      <c r="L118" s="68">
        <v>2</v>
      </c>
      <c r="M118" s="69">
        <v>1</v>
      </c>
    </row>
    <row r="119" spans="1:13" ht="15" customHeight="1">
      <c r="A119" s="33" t="s">
        <v>96</v>
      </c>
      <c r="B119" s="22">
        <f t="shared" si="43"/>
        <v>1111</v>
      </c>
      <c r="C119" s="22">
        <f t="shared" si="44"/>
        <v>537</v>
      </c>
      <c r="D119" s="22">
        <f t="shared" si="45"/>
        <v>574</v>
      </c>
      <c r="E119" s="22">
        <f t="shared" si="45"/>
        <v>428</v>
      </c>
      <c r="F119" s="22">
        <f t="shared" si="46"/>
        <v>1109</v>
      </c>
      <c r="G119" s="68">
        <v>536</v>
      </c>
      <c r="H119" s="68">
        <v>573</v>
      </c>
      <c r="I119" s="68">
        <v>428</v>
      </c>
      <c r="J119" s="22">
        <f t="shared" si="47"/>
        <v>2</v>
      </c>
      <c r="K119" s="68">
        <v>1</v>
      </c>
      <c r="L119" s="68">
        <v>1</v>
      </c>
      <c r="M119" s="69">
        <v>0</v>
      </c>
    </row>
    <row r="120" spans="1:13" ht="15" customHeight="1">
      <c r="A120" s="33" t="s">
        <v>97</v>
      </c>
      <c r="B120" s="22">
        <f t="shared" si="43"/>
        <v>1122</v>
      </c>
      <c r="C120" s="22">
        <f t="shared" si="44"/>
        <v>539</v>
      </c>
      <c r="D120" s="22">
        <f t="shared" si="45"/>
        <v>583</v>
      </c>
      <c r="E120" s="22">
        <f t="shared" si="45"/>
        <v>413</v>
      </c>
      <c r="F120" s="22">
        <f t="shared" si="46"/>
        <v>1114</v>
      </c>
      <c r="G120" s="68">
        <v>536</v>
      </c>
      <c r="H120" s="68">
        <v>578</v>
      </c>
      <c r="I120" s="68">
        <v>411</v>
      </c>
      <c r="J120" s="22">
        <f t="shared" si="47"/>
        <v>8</v>
      </c>
      <c r="K120" s="68">
        <v>3</v>
      </c>
      <c r="L120" s="68">
        <v>5</v>
      </c>
      <c r="M120" s="69">
        <v>2</v>
      </c>
    </row>
    <row r="121" spans="1:13" ht="15" customHeight="1">
      <c r="A121" s="33" t="s">
        <v>98</v>
      </c>
      <c r="B121" s="22">
        <f t="shared" si="43"/>
        <v>813</v>
      </c>
      <c r="C121" s="22">
        <f t="shared" si="44"/>
        <v>368</v>
      </c>
      <c r="D121" s="22">
        <f t="shared" si="45"/>
        <v>445</v>
      </c>
      <c r="E121" s="22">
        <f t="shared" si="45"/>
        <v>380</v>
      </c>
      <c r="F121" s="22">
        <f t="shared" si="46"/>
        <v>779</v>
      </c>
      <c r="G121" s="68">
        <v>352</v>
      </c>
      <c r="H121" s="68">
        <v>427</v>
      </c>
      <c r="I121" s="68">
        <v>368</v>
      </c>
      <c r="J121" s="22">
        <f t="shared" si="47"/>
        <v>34</v>
      </c>
      <c r="K121" s="68">
        <v>16</v>
      </c>
      <c r="L121" s="68">
        <v>18</v>
      </c>
      <c r="M121" s="69">
        <v>12</v>
      </c>
    </row>
    <row r="122" spans="1:14" ht="15" customHeight="1">
      <c r="A122" s="33" t="s">
        <v>99</v>
      </c>
      <c r="B122" s="22">
        <f t="shared" si="43"/>
        <v>2582</v>
      </c>
      <c r="C122" s="22">
        <f t="shared" si="44"/>
        <v>1211</v>
      </c>
      <c r="D122" s="22">
        <f t="shared" si="45"/>
        <v>1371</v>
      </c>
      <c r="E122" s="22">
        <f t="shared" si="45"/>
        <v>1202</v>
      </c>
      <c r="F122" s="22">
        <f t="shared" si="46"/>
        <v>2573</v>
      </c>
      <c r="G122" s="68">
        <v>1205</v>
      </c>
      <c r="H122" s="68">
        <v>1368</v>
      </c>
      <c r="I122" s="68">
        <v>1199</v>
      </c>
      <c r="J122" s="22">
        <f t="shared" si="47"/>
        <v>9</v>
      </c>
      <c r="K122" s="68">
        <v>6</v>
      </c>
      <c r="L122" s="68">
        <v>3</v>
      </c>
      <c r="M122" s="69">
        <v>3</v>
      </c>
      <c r="N122" s="59"/>
    </row>
    <row r="123" spans="1:13" ht="15" customHeight="1">
      <c r="A123" s="33" t="s">
        <v>100</v>
      </c>
      <c r="B123" s="22">
        <f t="shared" si="43"/>
        <v>550</v>
      </c>
      <c r="C123" s="22">
        <f t="shared" si="44"/>
        <v>270</v>
      </c>
      <c r="D123" s="22">
        <f t="shared" si="45"/>
        <v>280</v>
      </c>
      <c r="E123" s="22">
        <f t="shared" si="45"/>
        <v>205</v>
      </c>
      <c r="F123" s="22">
        <f t="shared" si="46"/>
        <v>549</v>
      </c>
      <c r="G123" s="68">
        <v>270</v>
      </c>
      <c r="H123" s="68">
        <v>279</v>
      </c>
      <c r="I123" s="68">
        <v>205</v>
      </c>
      <c r="J123" s="22">
        <f t="shared" si="47"/>
        <v>1</v>
      </c>
      <c r="K123" s="68">
        <v>0</v>
      </c>
      <c r="L123" s="68">
        <v>1</v>
      </c>
      <c r="M123" s="69">
        <v>0</v>
      </c>
    </row>
    <row r="124" spans="1:13" ht="15" customHeight="1">
      <c r="A124" s="33" t="s">
        <v>101</v>
      </c>
      <c r="B124" s="22">
        <f t="shared" si="43"/>
        <v>723</v>
      </c>
      <c r="C124" s="22">
        <f t="shared" si="44"/>
        <v>356</v>
      </c>
      <c r="D124" s="22">
        <f t="shared" si="45"/>
        <v>367</v>
      </c>
      <c r="E124" s="22">
        <f t="shared" si="45"/>
        <v>267</v>
      </c>
      <c r="F124" s="22">
        <f t="shared" si="46"/>
        <v>723</v>
      </c>
      <c r="G124" s="68">
        <v>356</v>
      </c>
      <c r="H124" s="68">
        <v>367</v>
      </c>
      <c r="I124" s="68">
        <v>267</v>
      </c>
      <c r="J124" s="22">
        <f t="shared" si="47"/>
        <v>0</v>
      </c>
      <c r="K124" s="68">
        <v>0</v>
      </c>
      <c r="L124" s="68">
        <v>0</v>
      </c>
      <c r="M124" s="69">
        <v>0</v>
      </c>
    </row>
    <row r="125" spans="1:13" ht="15" customHeight="1">
      <c r="A125" s="33" t="s">
        <v>102</v>
      </c>
      <c r="B125" s="22">
        <f t="shared" si="43"/>
        <v>435</v>
      </c>
      <c r="C125" s="22">
        <f t="shared" si="44"/>
        <v>206</v>
      </c>
      <c r="D125" s="22">
        <f t="shared" si="45"/>
        <v>229</v>
      </c>
      <c r="E125" s="22">
        <f t="shared" si="45"/>
        <v>179</v>
      </c>
      <c r="F125" s="22">
        <f t="shared" si="46"/>
        <v>435</v>
      </c>
      <c r="G125" s="68">
        <v>206</v>
      </c>
      <c r="H125" s="68">
        <v>229</v>
      </c>
      <c r="I125" s="68">
        <v>179</v>
      </c>
      <c r="J125" s="22">
        <f t="shared" si="47"/>
        <v>0</v>
      </c>
      <c r="K125" s="68">
        <v>0</v>
      </c>
      <c r="L125" s="68">
        <v>0</v>
      </c>
      <c r="M125" s="69">
        <v>0</v>
      </c>
    </row>
    <row r="126" spans="1:13" ht="15" customHeight="1" thickBot="1">
      <c r="A126" s="29" t="s">
        <v>32</v>
      </c>
      <c r="B126" s="25">
        <f>SUM(B118:B125)</f>
        <v>8417</v>
      </c>
      <c r="C126" s="25">
        <f>SUM(C118:C125)</f>
        <v>3999</v>
      </c>
      <c r="D126" s="25">
        <f>SUM(D118:D125)</f>
        <v>4418</v>
      </c>
      <c r="E126" s="25">
        <f>SUM(E118:E125)</f>
        <v>3493</v>
      </c>
      <c r="F126" s="25">
        <f>SUM(F118:F125)</f>
        <v>8360</v>
      </c>
      <c r="G126" s="29">
        <f>SUM(G118:G125)</f>
        <v>3972</v>
      </c>
      <c r="H126" s="29">
        <f>SUM(H118:H125)</f>
        <v>4388</v>
      </c>
      <c r="I126" s="25">
        <f>SUM(I118:I125)</f>
        <v>3475</v>
      </c>
      <c r="J126" s="25">
        <f>SUM(J118:J125)</f>
        <v>57</v>
      </c>
      <c r="K126" s="25">
        <f>SUM(K118:K125)</f>
        <v>27</v>
      </c>
      <c r="L126" s="25">
        <f>SUM(L118:L125)</f>
        <v>30</v>
      </c>
      <c r="M126" s="29">
        <f>SUM(M118:M125)</f>
        <v>18</v>
      </c>
    </row>
    <row r="127" spans="1:13" ht="15" customHeight="1">
      <c r="A127" s="23" t="s">
        <v>103</v>
      </c>
      <c r="B127" s="22"/>
      <c r="C127" s="22"/>
      <c r="D127" s="22"/>
      <c r="E127" s="22"/>
      <c r="F127" s="22"/>
      <c r="G127" s="23"/>
      <c r="H127" s="22"/>
      <c r="I127" s="22"/>
      <c r="J127" s="22"/>
      <c r="K127" s="22"/>
      <c r="L127" s="22"/>
      <c r="M127" s="23"/>
    </row>
    <row r="128" spans="1:13" ht="15" customHeight="1">
      <c r="A128" s="33" t="s">
        <v>104</v>
      </c>
      <c r="B128" s="22">
        <f aca="true" t="shared" si="48" ref="B128:B133">SUM(C128+D128)</f>
        <v>151</v>
      </c>
      <c r="C128" s="22">
        <f aca="true" t="shared" si="49" ref="C128:D133">SUM(G128+K128)</f>
        <v>65</v>
      </c>
      <c r="D128" s="22">
        <f t="shared" si="49"/>
        <v>86</v>
      </c>
      <c r="E128" s="22">
        <f aca="true" t="shared" si="50" ref="E128:E133">I128+M128</f>
        <v>71</v>
      </c>
      <c r="F128" s="22">
        <f aca="true" t="shared" si="51" ref="F128:F133">SUM(G128:H128)</f>
        <v>149</v>
      </c>
      <c r="G128" s="68">
        <v>63</v>
      </c>
      <c r="H128" s="68">
        <v>86</v>
      </c>
      <c r="I128" s="68">
        <v>69</v>
      </c>
      <c r="J128" s="22">
        <f aca="true" t="shared" si="52" ref="J128:J133">SUM(K128:L128)</f>
        <v>2</v>
      </c>
      <c r="K128" s="68">
        <v>2</v>
      </c>
      <c r="L128" s="68">
        <v>0</v>
      </c>
      <c r="M128" s="69">
        <v>2</v>
      </c>
    </row>
    <row r="129" spans="1:13" ht="15" customHeight="1">
      <c r="A129" s="33" t="s">
        <v>105</v>
      </c>
      <c r="B129" s="22">
        <f t="shared" si="48"/>
        <v>415</v>
      </c>
      <c r="C129" s="22">
        <f t="shared" si="49"/>
        <v>190</v>
      </c>
      <c r="D129" s="22">
        <f t="shared" si="49"/>
        <v>225</v>
      </c>
      <c r="E129" s="22">
        <f t="shared" si="50"/>
        <v>185</v>
      </c>
      <c r="F129" s="22">
        <f t="shared" si="51"/>
        <v>415</v>
      </c>
      <c r="G129" s="68">
        <v>190</v>
      </c>
      <c r="H129" s="68">
        <v>225</v>
      </c>
      <c r="I129" s="68">
        <v>185</v>
      </c>
      <c r="J129" s="22">
        <f t="shared" si="52"/>
        <v>0</v>
      </c>
      <c r="K129" s="68">
        <v>0</v>
      </c>
      <c r="L129" s="68">
        <v>0</v>
      </c>
      <c r="M129" s="69">
        <v>0</v>
      </c>
    </row>
    <row r="130" spans="1:13" ht="15" customHeight="1">
      <c r="A130" s="33" t="s">
        <v>106</v>
      </c>
      <c r="B130" s="22">
        <f t="shared" si="48"/>
        <v>465</v>
      </c>
      <c r="C130" s="22">
        <f t="shared" si="49"/>
        <v>233</v>
      </c>
      <c r="D130" s="22">
        <f t="shared" si="49"/>
        <v>232</v>
      </c>
      <c r="E130" s="22">
        <f t="shared" si="50"/>
        <v>227</v>
      </c>
      <c r="F130" s="22">
        <f t="shared" si="51"/>
        <v>458</v>
      </c>
      <c r="G130" s="68">
        <v>231</v>
      </c>
      <c r="H130" s="68">
        <v>227</v>
      </c>
      <c r="I130" s="68">
        <v>226</v>
      </c>
      <c r="J130" s="22">
        <f t="shared" si="52"/>
        <v>7</v>
      </c>
      <c r="K130" s="68">
        <v>2</v>
      </c>
      <c r="L130" s="68">
        <v>5</v>
      </c>
      <c r="M130" s="69">
        <v>1</v>
      </c>
    </row>
    <row r="131" spans="1:13" ht="15" customHeight="1">
      <c r="A131" s="33" t="s">
        <v>107</v>
      </c>
      <c r="B131" s="22">
        <f t="shared" si="48"/>
        <v>450</v>
      </c>
      <c r="C131" s="22">
        <f t="shared" si="49"/>
        <v>206</v>
      </c>
      <c r="D131" s="22">
        <f t="shared" si="49"/>
        <v>244</v>
      </c>
      <c r="E131" s="22">
        <f t="shared" si="50"/>
        <v>185</v>
      </c>
      <c r="F131" s="22">
        <f t="shared" si="51"/>
        <v>442</v>
      </c>
      <c r="G131" s="68">
        <v>206</v>
      </c>
      <c r="H131" s="68">
        <v>236</v>
      </c>
      <c r="I131" s="68">
        <v>179</v>
      </c>
      <c r="J131" s="22">
        <f t="shared" si="52"/>
        <v>8</v>
      </c>
      <c r="K131" s="68">
        <v>0</v>
      </c>
      <c r="L131" s="68">
        <v>8</v>
      </c>
      <c r="M131" s="69">
        <v>6</v>
      </c>
    </row>
    <row r="132" spans="1:13" ht="15" customHeight="1">
      <c r="A132" s="33" t="s">
        <v>108</v>
      </c>
      <c r="B132" s="22">
        <f t="shared" si="48"/>
        <v>1038</v>
      </c>
      <c r="C132" s="22">
        <f t="shared" si="49"/>
        <v>481</v>
      </c>
      <c r="D132" s="22">
        <f t="shared" si="49"/>
        <v>557</v>
      </c>
      <c r="E132" s="22">
        <f t="shared" si="50"/>
        <v>423</v>
      </c>
      <c r="F132" s="22">
        <f t="shared" si="51"/>
        <v>1034</v>
      </c>
      <c r="G132" s="68">
        <v>480</v>
      </c>
      <c r="H132" s="68">
        <v>554</v>
      </c>
      <c r="I132" s="68">
        <v>420</v>
      </c>
      <c r="J132" s="22">
        <f t="shared" si="52"/>
        <v>4</v>
      </c>
      <c r="K132" s="68">
        <v>1</v>
      </c>
      <c r="L132" s="68">
        <v>3</v>
      </c>
      <c r="M132" s="69">
        <v>3</v>
      </c>
    </row>
    <row r="133" spans="1:13" ht="15" customHeight="1">
      <c r="A133" s="33" t="s">
        <v>109</v>
      </c>
      <c r="B133" s="22">
        <f t="shared" si="48"/>
        <v>930</v>
      </c>
      <c r="C133" s="22">
        <f t="shared" si="49"/>
        <v>459</v>
      </c>
      <c r="D133" s="22">
        <f t="shared" si="49"/>
        <v>471</v>
      </c>
      <c r="E133" s="22">
        <f t="shared" si="50"/>
        <v>386</v>
      </c>
      <c r="F133" s="22">
        <f t="shared" si="51"/>
        <v>928</v>
      </c>
      <c r="G133" s="68">
        <v>459</v>
      </c>
      <c r="H133" s="68">
        <v>469</v>
      </c>
      <c r="I133" s="68">
        <v>385</v>
      </c>
      <c r="J133" s="22">
        <f t="shared" si="52"/>
        <v>2</v>
      </c>
      <c r="K133" s="68">
        <v>0</v>
      </c>
      <c r="L133" s="68">
        <v>2</v>
      </c>
      <c r="M133" s="69">
        <v>1</v>
      </c>
    </row>
    <row r="134" spans="1:13" ht="15" customHeight="1" thickBot="1">
      <c r="A134" s="29" t="s">
        <v>32</v>
      </c>
      <c r="B134" s="25">
        <f>SUM(B128:B133)</f>
        <v>3449</v>
      </c>
      <c r="C134" s="25">
        <f>SUM(C128:C133)</f>
        <v>1634</v>
      </c>
      <c r="D134" s="25">
        <f>SUM(D128:D133)</f>
        <v>1815</v>
      </c>
      <c r="E134" s="25">
        <f>SUM(E128:E133)</f>
        <v>1477</v>
      </c>
      <c r="F134" s="25">
        <f aca="true" t="shared" si="53" ref="F134:M134">SUM(F128:F133)</f>
        <v>3426</v>
      </c>
      <c r="G134" s="29">
        <f t="shared" si="53"/>
        <v>1629</v>
      </c>
      <c r="H134" s="25">
        <f t="shared" si="53"/>
        <v>1797</v>
      </c>
      <c r="I134" s="25">
        <f t="shared" si="53"/>
        <v>1464</v>
      </c>
      <c r="J134" s="25">
        <f t="shared" si="53"/>
        <v>23</v>
      </c>
      <c r="K134" s="25">
        <f t="shared" si="53"/>
        <v>5</v>
      </c>
      <c r="L134" s="25">
        <f t="shared" si="53"/>
        <v>18</v>
      </c>
      <c r="M134" s="29">
        <f t="shared" si="53"/>
        <v>13</v>
      </c>
    </row>
    <row r="135" spans="1:13" ht="15" customHeight="1">
      <c r="A135" s="23" t="s">
        <v>110</v>
      </c>
      <c r="B135" s="28"/>
      <c r="C135" s="28"/>
      <c r="D135" s="28"/>
      <c r="E135" s="28"/>
      <c r="F135" s="28"/>
      <c r="G135" s="28"/>
      <c r="H135" s="28"/>
      <c r="I135" s="28"/>
      <c r="J135" s="28"/>
      <c r="K135" s="28"/>
      <c r="L135" s="28"/>
      <c r="M135" s="31"/>
    </row>
    <row r="136" spans="1:13" ht="15" customHeight="1">
      <c r="A136" s="33" t="s">
        <v>111</v>
      </c>
      <c r="B136" s="22">
        <f aca="true" t="shared" si="54" ref="B136:B148">SUM(C136+D136)</f>
        <v>201</v>
      </c>
      <c r="C136" s="22">
        <f aca="true" t="shared" si="55" ref="C136:D148">SUM(G136+K136)</f>
        <v>102</v>
      </c>
      <c r="D136" s="22">
        <f t="shared" si="55"/>
        <v>99</v>
      </c>
      <c r="E136" s="22">
        <f>I136+M136</f>
        <v>76</v>
      </c>
      <c r="F136" s="22">
        <f aca="true" t="shared" si="56" ref="F136:F148">SUM(G136:H136)</f>
        <v>199</v>
      </c>
      <c r="G136" s="68">
        <v>102</v>
      </c>
      <c r="H136" s="68">
        <v>97</v>
      </c>
      <c r="I136" s="68">
        <v>75</v>
      </c>
      <c r="J136" s="22">
        <f aca="true" t="shared" si="57" ref="J136:J148">SUM(K136:L136)</f>
        <v>2</v>
      </c>
      <c r="K136" s="68">
        <v>0</v>
      </c>
      <c r="L136" s="68">
        <v>2</v>
      </c>
      <c r="M136" s="69">
        <v>1</v>
      </c>
    </row>
    <row r="137" spans="1:13" ht="15" customHeight="1">
      <c r="A137" s="33" t="s">
        <v>112</v>
      </c>
      <c r="B137" s="22">
        <f t="shared" si="54"/>
        <v>285</v>
      </c>
      <c r="C137" s="22">
        <f t="shared" si="55"/>
        <v>134</v>
      </c>
      <c r="D137" s="22">
        <f t="shared" si="55"/>
        <v>151</v>
      </c>
      <c r="E137" s="22">
        <f aca="true" t="shared" si="58" ref="E137:E148">I137+M137</f>
        <v>102</v>
      </c>
      <c r="F137" s="22">
        <f t="shared" si="56"/>
        <v>283</v>
      </c>
      <c r="G137" s="68">
        <v>132</v>
      </c>
      <c r="H137" s="68">
        <v>151</v>
      </c>
      <c r="I137" s="68">
        <v>102</v>
      </c>
      <c r="J137" s="22">
        <f t="shared" si="57"/>
        <v>2</v>
      </c>
      <c r="K137" s="68">
        <v>2</v>
      </c>
      <c r="L137" s="68">
        <v>0</v>
      </c>
      <c r="M137" s="69">
        <v>0</v>
      </c>
    </row>
    <row r="138" spans="1:13" ht="15" customHeight="1">
      <c r="A138" s="33" t="s">
        <v>113</v>
      </c>
      <c r="B138" s="22">
        <f t="shared" si="54"/>
        <v>145</v>
      </c>
      <c r="C138" s="22">
        <f t="shared" si="55"/>
        <v>63</v>
      </c>
      <c r="D138" s="22">
        <f t="shared" si="55"/>
        <v>82</v>
      </c>
      <c r="E138" s="22">
        <f t="shared" si="58"/>
        <v>66</v>
      </c>
      <c r="F138" s="22">
        <f t="shared" si="56"/>
        <v>135</v>
      </c>
      <c r="G138" s="68">
        <v>63</v>
      </c>
      <c r="H138" s="68">
        <v>72</v>
      </c>
      <c r="I138" s="68">
        <v>57</v>
      </c>
      <c r="J138" s="22">
        <f t="shared" si="57"/>
        <v>10</v>
      </c>
      <c r="K138" s="68">
        <v>0</v>
      </c>
      <c r="L138" s="68">
        <v>10</v>
      </c>
      <c r="M138" s="69">
        <v>9</v>
      </c>
    </row>
    <row r="139" spans="1:13" ht="15" customHeight="1">
      <c r="A139" s="33" t="s">
        <v>114</v>
      </c>
      <c r="B139" s="22">
        <f t="shared" si="54"/>
        <v>710</v>
      </c>
      <c r="C139" s="22">
        <f t="shared" si="55"/>
        <v>327</v>
      </c>
      <c r="D139" s="22">
        <f t="shared" si="55"/>
        <v>383</v>
      </c>
      <c r="E139" s="22">
        <f t="shared" si="58"/>
        <v>309</v>
      </c>
      <c r="F139" s="22">
        <f t="shared" si="56"/>
        <v>690</v>
      </c>
      <c r="G139" s="68">
        <v>326</v>
      </c>
      <c r="H139" s="68">
        <v>364</v>
      </c>
      <c r="I139" s="68">
        <v>290</v>
      </c>
      <c r="J139" s="22">
        <f t="shared" si="57"/>
        <v>20</v>
      </c>
      <c r="K139" s="68">
        <v>1</v>
      </c>
      <c r="L139" s="68">
        <v>19</v>
      </c>
      <c r="M139" s="69">
        <v>19</v>
      </c>
    </row>
    <row r="140" spans="1:13" ht="15" customHeight="1">
      <c r="A140" s="33" t="s">
        <v>115</v>
      </c>
      <c r="B140" s="22">
        <f t="shared" si="54"/>
        <v>5346</v>
      </c>
      <c r="C140" s="22">
        <f t="shared" si="55"/>
        <v>2578</v>
      </c>
      <c r="D140" s="22">
        <f t="shared" si="55"/>
        <v>2768</v>
      </c>
      <c r="E140" s="22">
        <f t="shared" si="58"/>
        <v>2042</v>
      </c>
      <c r="F140" s="22">
        <f t="shared" si="56"/>
        <v>5333</v>
      </c>
      <c r="G140" s="68">
        <v>2572</v>
      </c>
      <c r="H140" s="68">
        <v>2761</v>
      </c>
      <c r="I140" s="68">
        <v>2037</v>
      </c>
      <c r="J140" s="22">
        <f t="shared" si="57"/>
        <v>13</v>
      </c>
      <c r="K140" s="68">
        <v>6</v>
      </c>
      <c r="L140" s="68">
        <v>7</v>
      </c>
      <c r="M140" s="69">
        <v>5</v>
      </c>
    </row>
    <row r="141" spans="1:13" ht="15" customHeight="1">
      <c r="A141" s="33" t="s">
        <v>116</v>
      </c>
      <c r="B141" s="22">
        <f t="shared" si="54"/>
        <v>2901</v>
      </c>
      <c r="C141" s="22">
        <f t="shared" si="55"/>
        <v>1421</v>
      </c>
      <c r="D141" s="22">
        <f t="shared" si="55"/>
        <v>1480</v>
      </c>
      <c r="E141" s="22">
        <f t="shared" si="58"/>
        <v>1158</v>
      </c>
      <c r="F141" s="22">
        <f t="shared" si="56"/>
        <v>2869</v>
      </c>
      <c r="G141" s="68">
        <v>1407</v>
      </c>
      <c r="H141" s="68">
        <v>1462</v>
      </c>
      <c r="I141" s="68">
        <v>1144</v>
      </c>
      <c r="J141" s="22">
        <f t="shared" si="57"/>
        <v>32</v>
      </c>
      <c r="K141" s="68">
        <v>14</v>
      </c>
      <c r="L141" s="68">
        <v>18</v>
      </c>
      <c r="M141" s="69">
        <v>14</v>
      </c>
    </row>
    <row r="142" spans="1:13" ht="15" customHeight="1">
      <c r="A142" s="33" t="s">
        <v>117</v>
      </c>
      <c r="B142" s="22">
        <f t="shared" si="54"/>
        <v>1563</v>
      </c>
      <c r="C142" s="22">
        <f t="shared" si="55"/>
        <v>759</v>
      </c>
      <c r="D142" s="22">
        <f t="shared" si="55"/>
        <v>804</v>
      </c>
      <c r="E142" s="22">
        <f t="shared" si="58"/>
        <v>627</v>
      </c>
      <c r="F142" s="22">
        <f t="shared" si="56"/>
        <v>1544</v>
      </c>
      <c r="G142" s="68">
        <v>751</v>
      </c>
      <c r="H142" s="68">
        <v>793</v>
      </c>
      <c r="I142" s="68">
        <v>617</v>
      </c>
      <c r="J142" s="22">
        <f t="shared" si="57"/>
        <v>19</v>
      </c>
      <c r="K142" s="68">
        <v>8</v>
      </c>
      <c r="L142" s="68">
        <v>11</v>
      </c>
      <c r="M142" s="69">
        <v>10</v>
      </c>
    </row>
    <row r="143" spans="1:13" ht="15" customHeight="1">
      <c r="A143" s="33" t="s">
        <v>118</v>
      </c>
      <c r="B143" s="22">
        <f t="shared" si="54"/>
        <v>2723</v>
      </c>
      <c r="C143" s="22">
        <f t="shared" si="55"/>
        <v>1305</v>
      </c>
      <c r="D143" s="22">
        <f t="shared" si="55"/>
        <v>1418</v>
      </c>
      <c r="E143" s="22">
        <f t="shared" si="58"/>
        <v>1077</v>
      </c>
      <c r="F143" s="22">
        <f t="shared" si="56"/>
        <v>2716</v>
      </c>
      <c r="G143" s="68">
        <v>1303</v>
      </c>
      <c r="H143" s="68">
        <v>1413</v>
      </c>
      <c r="I143" s="68">
        <v>1074</v>
      </c>
      <c r="J143" s="22">
        <f t="shared" si="57"/>
        <v>7</v>
      </c>
      <c r="K143" s="68">
        <v>2</v>
      </c>
      <c r="L143" s="68">
        <v>5</v>
      </c>
      <c r="M143" s="69">
        <v>3</v>
      </c>
    </row>
    <row r="144" spans="1:13" ht="15" customHeight="1">
      <c r="A144" s="33" t="s">
        <v>119</v>
      </c>
      <c r="B144" s="22">
        <f t="shared" si="54"/>
        <v>5697</v>
      </c>
      <c r="C144" s="22">
        <f t="shared" si="55"/>
        <v>2740</v>
      </c>
      <c r="D144" s="22">
        <f t="shared" si="55"/>
        <v>2957</v>
      </c>
      <c r="E144" s="22">
        <f t="shared" si="58"/>
        <v>2388</v>
      </c>
      <c r="F144" s="22">
        <f t="shared" si="56"/>
        <v>5646</v>
      </c>
      <c r="G144" s="68">
        <v>2717</v>
      </c>
      <c r="H144" s="68">
        <v>2929</v>
      </c>
      <c r="I144" s="68">
        <v>2349</v>
      </c>
      <c r="J144" s="22">
        <f t="shared" si="57"/>
        <v>51</v>
      </c>
      <c r="K144" s="68">
        <v>23</v>
      </c>
      <c r="L144" s="68">
        <v>28</v>
      </c>
      <c r="M144" s="69">
        <v>39</v>
      </c>
    </row>
    <row r="145" spans="1:13" ht="15" customHeight="1">
      <c r="A145" s="33" t="s">
        <v>120</v>
      </c>
      <c r="B145" s="22">
        <f t="shared" si="54"/>
        <v>2104</v>
      </c>
      <c r="C145" s="22">
        <f t="shared" si="55"/>
        <v>1022</v>
      </c>
      <c r="D145" s="22">
        <f t="shared" si="55"/>
        <v>1082</v>
      </c>
      <c r="E145" s="22">
        <f t="shared" si="58"/>
        <v>708</v>
      </c>
      <c r="F145" s="22">
        <f t="shared" si="56"/>
        <v>2089</v>
      </c>
      <c r="G145" s="68">
        <v>1014</v>
      </c>
      <c r="H145" s="68">
        <v>1075</v>
      </c>
      <c r="I145" s="68">
        <v>702</v>
      </c>
      <c r="J145" s="22">
        <f t="shared" si="57"/>
        <v>15</v>
      </c>
      <c r="K145" s="68">
        <v>8</v>
      </c>
      <c r="L145" s="68">
        <v>7</v>
      </c>
      <c r="M145" s="69">
        <v>6</v>
      </c>
    </row>
    <row r="146" spans="1:13" ht="15" customHeight="1">
      <c r="A146" s="33" t="s">
        <v>121</v>
      </c>
      <c r="B146" s="22">
        <f t="shared" si="54"/>
        <v>969</v>
      </c>
      <c r="C146" s="22">
        <f t="shared" si="55"/>
        <v>446</v>
      </c>
      <c r="D146" s="22">
        <f t="shared" si="55"/>
        <v>523</v>
      </c>
      <c r="E146" s="22">
        <f t="shared" si="58"/>
        <v>373</v>
      </c>
      <c r="F146" s="22">
        <f t="shared" si="56"/>
        <v>964</v>
      </c>
      <c r="G146" s="68">
        <v>444</v>
      </c>
      <c r="H146" s="68">
        <v>520</v>
      </c>
      <c r="I146" s="68">
        <v>369</v>
      </c>
      <c r="J146" s="22">
        <f t="shared" si="57"/>
        <v>5</v>
      </c>
      <c r="K146" s="68">
        <v>2</v>
      </c>
      <c r="L146" s="68">
        <v>3</v>
      </c>
      <c r="M146" s="69">
        <v>4</v>
      </c>
    </row>
    <row r="147" spans="1:13" ht="15" customHeight="1">
      <c r="A147" s="33" t="s">
        <v>122</v>
      </c>
      <c r="B147" s="22">
        <f t="shared" si="54"/>
        <v>447</v>
      </c>
      <c r="C147" s="22">
        <f t="shared" si="55"/>
        <v>208</v>
      </c>
      <c r="D147" s="22">
        <f t="shared" si="55"/>
        <v>239</v>
      </c>
      <c r="E147" s="22">
        <f t="shared" si="58"/>
        <v>156</v>
      </c>
      <c r="F147" s="22">
        <f t="shared" si="56"/>
        <v>446</v>
      </c>
      <c r="G147" s="68">
        <v>208</v>
      </c>
      <c r="H147" s="68">
        <v>238</v>
      </c>
      <c r="I147" s="68">
        <v>155</v>
      </c>
      <c r="J147" s="22">
        <f t="shared" si="57"/>
        <v>1</v>
      </c>
      <c r="K147" s="68">
        <v>0</v>
      </c>
      <c r="L147" s="68">
        <v>1</v>
      </c>
      <c r="M147" s="69">
        <v>1</v>
      </c>
    </row>
    <row r="148" spans="1:13" ht="15" customHeight="1">
      <c r="A148" s="33" t="s">
        <v>123</v>
      </c>
      <c r="B148" s="22">
        <f t="shared" si="54"/>
        <v>378</v>
      </c>
      <c r="C148" s="22">
        <f t="shared" si="55"/>
        <v>178</v>
      </c>
      <c r="D148" s="22">
        <f t="shared" si="55"/>
        <v>200</v>
      </c>
      <c r="E148" s="22">
        <f t="shared" si="58"/>
        <v>122</v>
      </c>
      <c r="F148" s="22">
        <f t="shared" si="56"/>
        <v>378</v>
      </c>
      <c r="G148" s="68">
        <v>178</v>
      </c>
      <c r="H148" s="68">
        <v>200</v>
      </c>
      <c r="I148" s="68">
        <v>122</v>
      </c>
      <c r="J148" s="22">
        <f t="shared" si="57"/>
        <v>0</v>
      </c>
      <c r="K148" s="68">
        <v>0</v>
      </c>
      <c r="L148" s="68">
        <v>0</v>
      </c>
      <c r="M148" s="69">
        <v>0</v>
      </c>
    </row>
    <row r="149" spans="1:13" ht="15" customHeight="1" thickBot="1">
      <c r="A149" s="29" t="s">
        <v>32</v>
      </c>
      <c r="B149" s="25">
        <f>SUM(B136:B148)</f>
        <v>23469</v>
      </c>
      <c r="C149" s="25">
        <f>SUM(C136:C148)</f>
        <v>11283</v>
      </c>
      <c r="D149" s="25">
        <f>SUM(D136:D148)</f>
        <v>12186</v>
      </c>
      <c r="E149" s="25">
        <f>SUM(E136:E148)</f>
        <v>9204</v>
      </c>
      <c r="F149" s="25">
        <f aca="true" t="shared" si="59" ref="F149:M149">SUM(F136:F148)</f>
        <v>23292</v>
      </c>
      <c r="G149" s="25">
        <f>SUM(G136:G148)</f>
        <v>11217</v>
      </c>
      <c r="H149" s="25">
        <f t="shared" si="59"/>
        <v>12075</v>
      </c>
      <c r="I149" s="25">
        <f t="shared" si="59"/>
        <v>9093</v>
      </c>
      <c r="J149" s="25">
        <f t="shared" si="59"/>
        <v>177</v>
      </c>
      <c r="K149" s="25">
        <f t="shared" si="59"/>
        <v>66</v>
      </c>
      <c r="L149" s="29">
        <f t="shared" si="59"/>
        <v>111</v>
      </c>
      <c r="M149" s="29">
        <f t="shared" si="59"/>
        <v>111</v>
      </c>
    </row>
    <row r="150" spans="1:13" ht="14.25" customHeight="1">
      <c r="A150" s="26"/>
      <c r="B150" s="26"/>
      <c r="C150" s="26"/>
      <c r="D150" s="26"/>
      <c r="E150" s="26"/>
      <c r="F150" s="26"/>
      <c r="G150" s="26"/>
      <c r="H150" s="26"/>
      <c r="I150" s="26"/>
      <c r="J150" s="26"/>
      <c r="K150" s="26"/>
      <c r="L150" s="26"/>
      <c r="M150" s="26"/>
    </row>
    <row r="151" spans="1:13" ht="10.5" customHeight="1" thickBot="1">
      <c r="A151" s="26"/>
      <c r="B151" s="27"/>
      <c r="C151" s="27"/>
      <c r="D151" s="27"/>
      <c r="E151" s="27"/>
      <c r="F151" s="27"/>
      <c r="G151" s="27"/>
      <c r="H151" s="27"/>
      <c r="I151" s="27"/>
      <c r="J151" s="27"/>
      <c r="K151" s="27"/>
      <c r="L151" s="27"/>
      <c r="M151" s="26"/>
    </row>
    <row r="152" spans="1:13" ht="16.5" customHeight="1">
      <c r="A152" s="31"/>
      <c r="B152" s="19" t="s">
        <v>0</v>
      </c>
      <c r="C152" s="18"/>
      <c r="D152" s="18"/>
      <c r="E152" s="18"/>
      <c r="F152" s="19" t="s">
        <v>1</v>
      </c>
      <c r="G152" s="18"/>
      <c r="H152" s="18"/>
      <c r="I152" s="18"/>
      <c r="J152" s="19" t="s">
        <v>2</v>
      </c>
      <c r="K152" s="18"/>
      <c r="L152" s="18"/>
      <c r="M152" s="20"/>
    </row>
    <row r="153" spans="1:13" ht="16.5" customHeight="1" thickBot="1">
      <c r="A153" s="32" t="s">
        <v>20</v>
      </c>
      <c r="B153" s="21" t="s">
        <v>4</v>
      </c>
      <c r="C153" s="21" t="s">
        <v>5</v>
      </c>
      <c r="D153" s="21" t="s">
        <v>6</v>
      </c>
      <c r="E153" s="21" t="s">
        <v>7</v>
      </c>
      <c r="F153" s="21" t="s">
        <v>4</v>
      </c>
      <c r="G153" s="21" t="s">
        <v>5</v>
      </c>
      <c r="H153" s="21" t="s">
        <v>6</v>
      </c>
      <c r="I153" s="21" t="s">
        <v>7</v>
      </c>
      <c r="J153" s="21" t="s">
        <v>4</v>
      </c>
      <c r="K153" s="21" t="s">
        <v>5</v>
      </c>
      <c r="L153" s="21" t="s">
        <v>6</v>
      </c>
      <c r="M153" s="32" t="s">
        <v>7</v>
      </c>
    </row>
    <row r="154" spans="1:13" ht="16.5" customHeight="1">
      <c r="A154" s="22" t="s">
        <v>124</v>
      </c>
      <c r="B154" s="28"/>
      <c r="C154" s="28"/>
      <c r="D154" s="28"/>
      <c r="E154" s="28"/>
      <c r="F154" s="28"/>
      <c r="G154" s="28"/>
      <c r="H154" s="28"/>
      <c r="I154" s="28"/>
      <c r="J154" s="28"/>
      <c r="K154" s="28"/>
      <c r="L154" s="28"/>
      <c r="M154" s="31"/>
    </row>
    <row r="155" spans="1:13" ht="16.5" customHeight="1">
      <c r="A155" s="66" t="s">
        <v>125</v>
      </c>
      <c r="B155" s="22">
        <f aca="true" t="shared" si="60" ref="B155:B167">SUM(C155+D155)</f>
        <v>4370</v>
      </c>
      <c r="C155" s="22">
        <f aca="true" t="shared" si="61" ref="C155:D167">SUM(G155+K155)</f>
        <v>2100</v>
      </c>
      <c r="D155" s="22">
        <f t="shared" si="61"/>
        <v>2270</v>
      </c>
      <c r="E155" s="22">
        <f>I155+M155</f>
        <v>1742</v>
      </c>
      <c r="F155" s="22">
        <f aca="true" t="shared" si="62" ref="F155:F167">SUM(G155:H155)</f>
        <v>4330</v>
      </c>
      <c r="G155" s="68">
        <v>2078</v>
      </c>
      <c r="H155" s="68">
        <v>2252</v>
      </c>
      <c r="I155" s="68">
        <v>1728</v>
      </c>
      <c r="J155" s="22">
        <f>SUM(K155+L155)</f>
        <v>40</v>
      </c>
      <c r="K155" s="68">
        <v>22</v>
      </c>
      <c r="L155" s="68">
        <v>18</v>
      </c>
      <c r="M155" s="69">
        <v>14</v>
      </c>
    </row>
    <row r="156" spans="1:13" ht="16.5" customHeight="1">
      <c r="A156" s="66" t="s">
        <v>126</v>
      </c>
      <c r="B156" s="22">
        <f t="shared" si="60"/>
        <v>2297</v>
      </c>
      <c r="C156" s="22">
        <f t="shared" si="61"/>
        <v>1086</v>
      </c>
      <c r="D156" s="22">
        <f t="shared" si="61"/>
        <v>1211</v>
      </c>
      <c r="E156" s="22">
        <f aca="true" t="shared" si="63" ref="E156:E167">I156+M156</f>
        <v>876</v>
      </c>
      <c r="F156" s="22">
        <f t="shared" si="62"/>
        <v>2289</v>
      </c>
      <c r="G156" s="68">
        <v>1082</v>
      </c>
      <c r="H156" s="68">
        <v>1207</v>
      </c>
      <c r="I156" s="68">
        <v>872</v>
      </c>
      <c r="J156" s="22">
        <f aca="true" t="shared" si="64" ref="J156:J167">SUM(K156:L156)</f>
        <v>8</v>
      </c>
      <c r="K156" s="68">
        <v>4</v>
      </c>
      <c r="L156" s="68">
        <v>4</v>
      </c>
      <c r="M156" s="69">
        <v>4</v>
      </c>
    </row>
    <row r="157" spans="1:13" ht="16.5" customHeight="1">
      <c r="A157" s="66" t="s">
        <v>127</v>
      </c>
      <c r="B157" s="22">
        <f t="shared" si="60"/>
        <v>345</v>
      </c>
      <c r="C157" s="22">
        <f t="shared" si="61"/>
        <v>160</v>
      </c>
      <c r="D157" s="22">
        <f t="shared" si="61"/>
        <v>185</v>
      </c>
      <c r="E157" s="22">
        <f t="shared" si="63"/>
        <v>128</v>
      </c>
      <c r="F157" s="22">
        <f t="shared" si="62"/>
        <v>326</v>
      </c>
      <c r="G157" s="68">
        <v>160</v>
      </c>
      <c r="H157" s="68">
        <v>166</v>
      </c>
      <c r="I157" s="68">
        <v>109</v>
      </c>
      <c r="J157" s="22">
        <f t="shared" si="64"/>
        <v>19</v>
      </c>
      <c r="K157" s="68">
        <v>0</v>
      </c>
      <c r="L157" s="68">
        <v>19</v>
      </c>
      <c r="M157" s="69">
        <v>19</v>
      </c>
    </row>
    <row r="158" spans="1:13" ht="16.5" customHeight="1">
      <c r="A158" s="66" t="s">
        <v>128</v>
      </c>
      <c r="B158" s="22">
        <f t="shared" si="60"/>
        <v>2</v>
      </c>
      <c r="C158" s="22">
        <f t="shared" si="61"/>
        <v>1</v>
      </c>
      <c r="D158" s="22">
        <f t="shared" si="61"/>
        <v>1</v>
      </c>
      <c r="E158" s="22">
        <f t="shared" si="63"/>
        <v>1</v>
      </c>
      <c r="F158" s="22">
        <f t="shared" si="62"/>
        <v>2</v>
      </c>
      <c r="G158" s="68">
        <v>1</v>
      </c>
      <c r="H158" s="68">
        <v>1</v>
      </c>
      <c r="I158" s="68">
        <v>1</v>
      </c>
      <c r="J158" s="22">
        <f t="shared" si="64"/>
        <v>0</v>
      </c>
      <c r="K158" s="68">
        <v>0</v>
      </c>
      <c r="L158" s="68">
        <v>0</v>
      </c>
      <c r="M158" s="69">
        <v>0</v>
      </c>
    </row>
    <row r="159" spans="1:13" ht="16.5" customHeight="1">
      <c r="A159" s="66" t="s">
        <v>129</v>
      </c>
      <c r="B159" s="22">
        <f t="shared" si="60"/>
        <v>380</v>
      </c>
      <c r="C159" s="22">
        <f t="shared" si="61"/>
        <v>185</v>
      </c>
      <c r="D159" s="22">
        <f t="shared" si="61"/>
        <v>195</v>
      </c>
      <c r="E159" s="22">
        <f t="shared" si="63"/>
        <v>130</v>
      </c>
      <c r="F159" s="22">
        <f t="shared" si="62"/>
        <v>379</v>
      </c>
      <c r="G159" s="68">
        <v>185</v>
      </c>
      <c r="H159" s="68">
        <v>194</v>
      </c>
      <c r="I159" s="68">
        <v>130</v>
      </c>
      <c r="J159" s="22">
        <f t="shared" si="64"/>
        <v>1</v>
      </c>
      <c r="K159" s="68">
        <v>0</v>
      </c>
      <c r="L159" s="68">
        <v>1</v>
      </c>
      <c r="M159" s="69">
        <v>0</v>
      </c>
    </row>
    <row r="160" spans="1:13" ht="16.5" customHeight="1">
      <c r="A160" s="66" t="s">
        <v>130</v>
      </c>
      <c r="B160" s="22">
        <f t="shared" si="60"/>
        <v>453</v>
      </c>
      <c r="C160" s="22">
        <f t="shared" si="61"/>
        <v>228</v>
      </c>
      <c r="D160" s="22">
        <f t="shared" si="61"/>
        <v>225</v>
      </c>
      <c r="E160" s="22">
        <f t="shared" si="63"/>
        <v>169</v>
      </c>
      <c r="F160" s="22">
        <f t="shared" si="62"/>
        <v>451</v>
      </c>
      <c r="G160" s="68">
        <v>227</v>
      </c>
      <c r="H160" s="68">
        <v>224</v>
      </c>
      <c r="I160" s="68">
        <v>169</v>
      </c>
      <c r="J160" s="22">
        <f t="shared" si="64"/>
        <v>2</v>
      </c>
      <c r="K160" s="68">
        <v>1</v>
      </c>
      <c r="L160" s="68">
        <v>1</v>
      </c>
      <c r="M160" s="69">
        <v>0</v>
      </c>
    </row>
    <row r="161" spans="1:13" ht="16.5" customHeight="1">
      <c r="A161" s="66" t="s">
        <v>131</v>
      </c>
      <c r="B161" s="22">
        <f t="shared" si="60"/>
        <v>637</v>
      </c>
      <c r="C161" s="22">
        <f t="shared" si="61"/>
        <v>305</v>
      </c>
      <c r="D161" s="22">
        <f t="shared" si="61"/>
        <v>332</v>
      </c>
      <c r="E161" s="22">
        <f t="shared" si="63"/>
        <v>221</v>
      </c>
      <c r="F161" s="22">
        <f t="shared" si="62"/>
        <v>633</v>
      </c>
      <c r="G161" s="68">
        <v>303</v>
      </c>
      <c r="H161" s="68">
        <v>330</v>
      </c>
      <c r="I161" s="68">
        <v>219</v>
      </c>
      <c r="J161" s="22">
        <f t="shared" si="64"/>
        <v>4</v>
      </c>
      <c r="K161" s="68">
        <v>2</v>
      </c>
      <c r="L161" s="68">
        <v>2</v>
      </c>
      <c r="M161" s="69">
        <v>2</v>
      </c>
    </row>
    <row r="162" spans="1:13" ht="16.5" customHeight="1">
      <c r="A162" s="66" t="s">
        <v>132</v>
      </c>
      <c r="B162" s="22">
        <f t="shared" si="60"/>
        <v>315</v>
      </c>
      <c r="C162" s="22">
        <f t="shared" si="61"/>
        <v>148</v>
      </c>
      <c r="D162" s="22">
        <f t="shared" si="61"/>
        <v>167</v>
      </c>
      <c r="E162" s="22">
        <f t="shared" si="63"/>
        <v>108</v>
      </c>
      <c r="F162" s="22">
        <f t="shared" si="62"/>
        <v>315</v>
      </c>
      <c r="G162" s="68">
        <v>148</v>
      </c>
      <c r="H162" s="68">
        <v>167</v>
      </c>
      <c r="I162" s="68">
        <v>108</v>
      </c>
      <c r="J162" s="22">
        <f t="shared" si="64"/>
        <v>0</v>
      </c>
      <c r="K162" s="68">
        <v>0</v>
      </c>
      <c r="L162" s="68">
        <v>0</v>
      </c>
      <c r="M162" s="69">
        <v>0</v>
      </c>
    </row>
    <row r="163" spans="1:13" ht="16.5" customHeight="1">
      <c r="A163" s="66" t="s">
        <v>133</v>
      </c>
      <c r="B163" s="22">
        <f t="shared" si="60"/>
        <v>91</v>
      </c>
      <c r="C163" s="22">
        <f t="shared" si="61"/>
        <v>46</v>
      </c>
      <c r="D163" s="22">
        <f t="shared" si="61"/>
        <v>45</v>
      </c>
      <c r="E163" s="22">
        <f t="shared" si="63"/>
        <v>32</v>
      </c>
      <c r="F163" s="22">
        <f t="shared" si="62"/>
        <v>90</v>
      </c>
      <c r="G163" s="68">
        <v>45</v>
      </c>
      <c r="H163" s="68">
        <v>45</v>
      </c>
      <c r="I163" s="68">
        <v>31</v>
      </c>
      <c r="J163" s="22">
        <f t="shared" si="64"/>
        <v>1</v>
      </c>
      <c r="K163" s="68">
        <v>1</v>
      </c>
      <c r="L163" s="68">
        <v>0</v>
      </c>
      <c r="M163" s="69">
        <v>1</v>
      </c>
    </row>
    <row r="164" spans="1:13" ht="16.5" customHeight="1">
      <c r="A164" s="66" t="s">
        <v>134</v>
      </c>
      <c r="B164" s="22">
        <f t="shared" si="60"/>
        <v>76</v>
      </c>
      <c r="C164" s="22">
        <f t="shared" si="61"/>
        <v>41</v>
      </c>
      <c r="D164" s="22">
        <f t="shared" si="61"/>
        <v>35</v>
      </c>
      <c r="E164" s="22">
        <f t="shared" si="63"/>
        <v>29</v>
      </c>
      <c r="F164" s="22">
        <f t="shared" si="62"/>
        <v>76</v>
      </c>
      <c r="G164" s="68">
        <v>41</v>
      </c>
      <c r="H164" s="68">
        <v>35</v>
      </c>
      <c r="I164" s="68">
        <v>29</v>
      </c>
      <c r="J164" s="22">
        <f t="shared" si="64"/>
        <v>0</v>
      </c>
      <c r="K164" s="68">
        <v>0</v>
      </c>
      <c r="L164" s="68">
        <v>0</v>
      </c>
      <c r="M164" s="69">
        <v>0</v>
      </c>
    </row>
    <row r="165" spans="1:13" ht="16.5" customHeight="1">
      <c r="A165" s="66" t="s">
        <v>135</v>
      </c>
      <c r="B165" s="22">
        <f t="shared" si="60"/>
        <v>395</v>
      </c>
      <c r="C165" s="22">
        <f t="shared" si="61"/>
        <v>196</v>
      </c>
      <c r="D165" s="22">
        <f t="shared" si="61"/>
        <v>199</v>
      </c>
      <c r="E165" s="22">
        <f t="shared" si="63"/>
        <v>142</v>
      </c>
      <c r="F165" s="22">
        <f t="shared" si="62"/>
        <v>387</v>
      </c>
      <c r="G165" s="68">
        <v>192</v>
      </c>
      <c r="H165" s="68">
        <v>195</v>
      </c>
      <c r="I165" s="68">
        <v>139</v>
      </c>
      <c r="J165" s="22">
        <f t="shared" si="64"/>
        <v>8</v>
      </c>
      <c r="K165" s="68">
        <v>4</v>
      </c>
      <c r="L165" s="68">
        <v>4</v>
      </c>
      <c r="M165" s="69">
        <v>3</v>
      </c>
    </row>
    <row r="166" spans="1:13" ht="16.5" customHeight="1">
      <c r="A166" s="66" t="s">
        <v>136</v>
      </c>
      <c r="B166" s="22">
        <f t="shared" si="60"/>
        <v>568</v>
      </c>
      <c r="C166" s="22">
        <f t="shared" si="61"/>
        <v>270</v>
      </c>
      <c r="D166" s="22">
        <f t="shared" si="61"/>
        <v>298</v>
      </c>
      <c r="E166" s="22">
        <f t="shared" si="63"/>
        <v>229</v>
      </c>
      <c r="F166" s="22">
        <f t="shared" si="62"/>
        <v>565</v>
      </c>
      <c r="G166" s="68">
        <v>269</v>
      </c>
      <c r="H166" s="68">
        <v>296</v>
      </c>
      <c r="I166" s="68">
        <v>227</v>
      </c>
      <c r="J166" s="22">
        <f t="shared" si="64"/>
        <v>3</v>
      </c>
      <c r="K166" s="68">
        <v>1</v>
      </c>
      <c r="L166" s="68">
        <v>2</v>
      </c>
      <c r="M166" s="69">
        <v>2</v>
      </c>
    </row>
    <row r="167" spans="1:13" ht="16.5" customHeight="1">
      <c r="A167" s="66" t="s">
        <v>137</v>
      </c>
      <c r="B167" s="22">
        <f t="shared" si="60"/>
        <v>467</v>
      </c>
      <c r="C167" s="22">
        <f t="shared" si="61"/>
        <v>231</v>
      </c>
      <c r="D167" s="22">
        <f t="shared" si="61"/>
        <v>236</v>
      </c>
      <c r="E167" s="22">
        <f t="shared" si="63"/>
        <v>174</v>
      </c>
      <c r="F167" s="22">
        <f t="shared" si="62"/>
        <v>460</v>
      </c>
      <c r="G167" s="68">
        <v>231</v>
      </c>
      <c r="H167" s="68">
        <v>229</v>
      </c>
      <c r="I167" s="68">
        <v>168</v>
      </c>
      <c r="J167" s="22">
        <f t="shared" si="64"/>
        <v>7</v>
      </c>
      <c r="K167" s="68">
        <v>0</v>
      </c>
      <c r="L167" s="68">
        <v>7</v>
      </c>
      <c r="M167" s="69">
        <v>6</v>
      </c>
    </row>
    <row r="168" spans="1:13" ht="16.5" customHeight="1" thickBot="1">
      <c r="A168" s="25" t="s">
        <v>32</v>
      </c>
      <c r="B168" s="25">
        <f aca="true" t="shared" si="65" ref="B168:M168">SUM(B155:B167)</f>
        <v>10396</v>
      </c>
      <c r="C168" s="25">
        <f t="shared" si="65"/>
        <v>4997</v>
      </c>
      <c r="D168" s="25">
        <f t="shared" si="65"/>
        <v>5399</v>
      </c>
      <c r="E168" s="25">
        <f t="shared" si="65"/>
        <v>3981</v>
      </c>
      <c r="F168" s="25">
        <f>SUM(F155:F167)</f>
        <v>10303</v>
      </c>
      <c r="G168" s="25">
        <f>SUM(G155:G167)</f>
        <v>4962</v>
      </c>
      <c r="H168" s="25">
        <f>SUM(H155:H167)</f>
        <v>5341</v>
      </c>
      <c r="I168" s="25">
        <f>SUM(I155:I167)</f>
        <v>3930</v>
      </c>
      <c r="J168" s="25">
        <f t="shared" si="65"/>
        <v>93</v>
      </c>
      <c r="K168" s="25">
        <f>SUM(K155:K167)</f>
        <v>35</v>
      </c>
      <c r="L168" s="29">
        <f t="shared" si="65"/>
        <v>58</v>
      </c>
      <c r="M168" s="29">
        <f t="shared" si="65"/>
        <v>51</v>
      </c>
    </row>
    <row r="169" spans="1:13" ht="16.5" customHeight="1">
      <c r="A169" s="22" t="s">
        <v>138</v>
      </c>
      <c r="B169" s="22"/>
      <c r="C169" s="22"/>
      <c r="D169" s="22"/>
      <c r="E169" s="22"/>
      <c r="F169" s="22"/>
      <c r="G169" s="22"/>
      <c r="H169" s="22"/>
      <c r="I169" s="22"/>
      <c r="J169" s="22"/>
      <c r="K169" s="22"/>
      <c r="L169" s="22"/>
      <c r="M169" s="23"/>
    </row>
    <row r="170" spans="1:13" ht="16.5" customHeight="1">
      <c r="A170" s="24" t="s">
        <v>139</v>
      </c>
      <c r="B170" s="22">
        <f>SUM(C170+D170)</f>
        <v>2900</v>
      </c>
      <c r="C170" s="22">
        <f aca="true" t="shared" si="66" ref="C170:D174">SUM(G170+K170)</f>
        <v>1308</v>
      </c>
      <c r="D170" s="22">
        <f t="shared" si="66"/>
        <v>1592</v>
      </c>
      <c r="E170" s="22">
        <f>I170+M170</f>
        <v>1164</v>
      </c>
      <c r="F170" s="22">
        <f>SUM(G170:H170)</f>
        <v>2826</v>
      </c>
      <c r="G170" s="68">
        <v>1269</v>
      </c>
      <c r="H170" s="68">
        <v>1557</v>
      </c>
      <c r="I170" s="68">
        <v>1140</v>
      </c>
      <c r="J170" s="22">
        <f>SUM(K170+L170)</f>
        <v>74</v>
      </c>
      <c r="K170" s="68">
        <v>39</v>
      </c>
      <c r="L170" s="68">
        <v>35</v>
      </c>
      <c r="M170" s="69">
        <v>24</v>
      </c>
    </row>
    <row r="171" spans="1:13" ht="16.5" customHeight="1">
      <c r="A171" s="24" t="s">
        <v>140</v>
      </c>
      <c r="B171" s="22">
        <f>SUM(C171+D171)</f>
        <v>1156</v>
      </c>
      <c r="C171" s="22">
        <f t="shared" si="66"/>
        <v>542</v>
      </c>
      <c r="D171" s="22">
        <f t="shared" si="66"/>
        <v>614</v>
      </c>
      <c r="E171" s="22">
        <f>I171+M171</f>
        <v>401</v>
      </c>
      <c r="F171" s="22">
        <f>SUM(G171:H171)</f>
        <v>1155</v>
      </c>
      <c r="G171" s="68">
        <v>542</v>
      </c>
      <c r="H171" s="68">
        <v>613</v>
      </c>
      <c r="I171" s="68">
        <v>401</v>
      </c>
      <c r="J171" s="22">
        <f>SUM(K171:L171)</f>
        <v>1</v>
      </c>
      <c r="K171" s="68">
        <v>0</v>
      </c>
      <c r="L171" s="68">
        <v>1</v>
      </c>
      <c r="M171" s="69">
        <v>0</v>
      </c>
    </row>
    <row r="172" spans="1:13" ht="16.5" customHeight="1">
      <c r="A172" s="24" t="s">
        <v>141</v>
      </c>
      <c r="B172" s="22">
        <f>SUM(C172+D172)</f>
        <v>127</v>
      </c>
      <c r="C172" s="22">
        <f t="shared" si="66"/>
        <v>47</v>
      </c>
      <c r="D172" s="22">
        <f t="shared" si="66"/>
        <v>80</v>
      </c>
      <c r="E172" s="22">
        <f>I172+M172</f>
        <v>71</v>
      </c>
      <c r="F172" s="22">
        <f>SUM(G172:H172)</f>
        <v>127</v>
      </c>
      <c r="G172" s="68">
        <v>47</v>
      </c>
      <c r="H172" s="68">
        <v>80</v>
      </c>
      <c r="I172" s="68">
        <v>71</v>
      </c>
      <c r="J172" s="22">
        <f>SUM(K172:L172)</f>
        <v>0</v>
      </c>
      <c r="K172" s="68">
        <v>0</v>
      </c>
      <c r="L172" s="68">
        <v>0</v>
      </c>
      <c r="M172" s="69">
        <v>0</v>
      </c>
    </row>
    <row r="173" spans="1:13" ht="16.5" customHeight="1">
      <c r="A173" s="24" t="s">
        <v>142</v>
      </c>
      <c r="B173" s="22">
        <f>SUM(C173+D173)</f>
        <v>431</v>
      </c>
      <c r="C173" s="22">
        <f t="shared" si="66"/>
        <v>206</v>
      </c>
      <c r="D173" s="22">
        <f t="shared" si="66"/>
        <v>225</v>
      </c>
      <c r="E173" s="22">
        <f>I173+M173</f>
        <v>154</v>
      </c>
      <c r="F173" s="22">
        <f>SUM(G173:H173)</f>
        <v>431</v>
      </c>
      <c r="G173" s="68">
        <v>206</v>
      </c>
      <c r="H173" s="68">
        <v>225</v>
      </c>
      <c r="I173" s="68">
        <v>154</v>
      </c>
      <c r="J173" s="22">
        <f>SUM(K173:L173)</f>
        <v>0</v>
      </c>
      <c r="K173" s="68">
        <v>0</v>
      </c>
      <c r="L173" s="68">
        <v>0</v>
      </c>
      <c r="M173" s="69">
        <v>0</v>
      </c>
    </row>
    <row r="174" spans="1:13" ht="16.5" customHeight="1">
      <c r="A174" s="24" t="s">
        <v>143</v>
      </c>
      <c r="B174" s="22">
        <f>SUM(C174+D174)</f>
        <v>1070</v>
      </c>
      <c r="C174" s="22">
        <f t="shared" si="66"/>
        <v>494</v>
      </c>
      <c r="D174" s="22">
        <f t="shared" si="66"/>
        <v>576</v>
      </c>
      <c r="E174" s="22">
        <f>I174+M174</f>
        <v>387</v>
      </c>
      <c r="F174" s="22">
        <f>SUM(G174:H174)</f>
        <v>1055</v>
      </c>
      <c r="G174" s="68">
        <v>487</v>
      </c>
      <c r="H174" s="68">
        <v>568</v>
      </c>
      <c r="I174" s="68">
        <v>383</v>
      </c>
      <c r="J174" s="22">
        <f>SUM(K174+L174)</f>
        <v>15</v>
      </c>
      <c r="K174" s="68">
        <v>7</v>
      </c>
      <c r="L174" s="68">
        <v>8</v>
      </c>
      <c r="M174" s="69">
        <v>4</v>
      </c>
    </row>
    <row r="175" spans="1:13" ht="16.5" customHeight="1" thickBot="1">
      <c r="A175" s="25" t="s">
        <v>32</v>
      </c>
      <c r="B175" s="25">
        <f>SUM(B170:B174)</f>
        <v>5684</v>
      </c>
      <c r="C175" s="25">
        <f>SUM(C170:C174)</f>
        <v>2597</v>
      </c>
      <c r="D175" s="25">
        <f>SUM(D170:D174)</f>
        <v>3087</v>
      </c>
      <c r="E175" s="25">
        <f>SUM(E170:E174)</f>
        <v>2177</v>
      </c>
      <c r="F175" s="25">
        <f aca="true" t="shared" si="67" ref="F175:M175">SUM(F170:F174)</f>
        <v>5594</v>
      </c>
      <c r="G175" s="25">
        <f t="shared" si="67"/>
        <v>2551</v>
      </c>
      <c r="H175" s="25">
        <f t="shared" si="67"/>
        <v>3043</v>
      </c>
      <c r="I175" s="25">
        <f t="shared" si="67"/>
        <v>2149</v>
      </c>
      <c r="J175" s="25">
        <f t="shared" si="67"/>
        <v>90</v>
      </c>
      <c r="K175" s="25">
        <f t="shared" si="67"/>
        <v>46</v>
      </c>
      <c r="L175" s="29">
        <f t="shared" si="67"/>
        <v>44</v>
      </c>
      <c r="M175" s="29">
        <f t="shared" si="67"/>
        <v>28</v>
      </c>
    </row>
    <row r="176" spans="1:13" ht="16.5" customHeight="1" thickBot="1">
      <c r="A176" s="34" t="s">
        <v>19</v>
      </c>
      <c r="B176" s="15">
        <f aca="true" t="shared" si="68" ref="B176:M176">SUM(B42+B46+B57+B66+B87+B112+B126+B134+B149+B168+B175)</f>
        <v>125436</v>
      </c>
      <c r="C176" s="15">
        <f t="shared" si="68"/>
        <v>60136</v>
      </c>
      <c r="D176" s="15">
        <f t="shared" si="68"/>
        <v>65300</v>
      </c>
      <c r="E176" s="15">
        <f t="shared" si="68"/>
        <v>50480</v>
      </c>
      <c r="F176" s="15">
        <f t="shared" si="68"/>
        <v>124413</v>
      </c>
      <c r="G176" s="15">
        <f t="shared" si="68"/>
        <v>59665</v>
      </c>
      <c r="H176" s="15">
        <f t="shared" si="68"/>
        <v>64748</v>
      </c>
      <c r="I176" s="15">
        <f t="shared" si="68"/>
        <v>49945</v>
      </c>
      <c r="J176" s="15">
        <f t="shared" si="68"/>
        <v>1023</v>
      </c>
      <c r="K176" s="15">
        <f t="shared" si="68"/>
        <v>471</v>
      </c>
      <c r="L176" s="15">
        <f t="shared" si="68"/>
        <v>552</v>
      </c>
      <c r="M176" s="61">
        <f t="shared" si="68"/>
        <v>535</v>
      </c>
    </row>
    <row r="177" spans="1:14" ht="12" customHeight="1">
      <c r="A177" s="1"/>
      <c r="B177" s="1"/>
      <c r="C177" s="1"/>
      <c r="D177" s="1"/>
      <c r="E177" s="1"/>
      <c r="F177" s="1"/>
      <c r="G177" s="1"/>
      <c r="H177" s="1"/>
      <c r="I177" s="1"/>
      <c r="J177" s="1"/>
      <c r="K177" s="1"/>
      <c r="L177" s="1"/>
      <c r="M177" s="1"/>
      <c r="N177" s="58"/>
    </row>
    <row r="178" spans="1:14" ht="18" customHeight="1">
      <c r="A178" s="1"/>
      <c r="B178" s="1"/>
      <c r="C178" s="1"/>
      <c r="D178" s="1"/>
      <c r="E178" s="1"/>
      <c r="F178" s="1"/>
      <c r="G178" s="1"/>
      <c r="H178" s="1"/>
      <c r="I178" s="1"/>
      <c r="J178" s="1"/>
      <c r="K178" s="1"/>
      <c r="L178" s="1"/>
      <c r="M178" s="1"/>
      <c r="N178" s="58"/>
    </row>
    <row r="179" spans="1:14" ht="18.75">
      <c r="A179" s="67" t="s">
        <v>190</v>
      </c>
      <c r="B179" s="67"/>
      <c r="C179" s="67"/>
      <c r="D179" s="67"/>
      <c r="E179" s="67"/>
      <c r="F179" s="67"/>
      <c r="G179" s="35"/>
      <c r="H179" s="36"/>
      <c r="I179" s="36"/>
      <c r="J179" s="36"/>
      <c r="K179" s="36"/>
      <c r="L179" s="36"/>
      <c r="M179" s="36"/>
      <c r="N179" s="62"/>
    </row>
    <row r="181" spans="1:14" ht="14.25" customHeight="1">
      <c r="A181" s="37" t="s">
        <v>148</v>
      </c>
      <c r="B181" s="37" t="s">
        <v>144</v>
      </c>
      <c r="C181" s="37">
        <v>1</v>
      </c>
      <c r="D181" s="37">
        <v>2</v>
      </c>
      <c r="E181" s="37">
        <v>3</v>
      </c>
      <c r="F181" s="37">
        <v>4</v>
      </c>
      <c r="G181" s="37">
        <v>5</v>
      </c>
      <c r="H181" s="37">
        <v>6</v>
      </c>
      <c r="I181" s="37">
        <v>7</v>
      </c>
      <c r="J181" s="37">
        <v>8</v>
      </c>
      <c r="K181" s="38">
        <v>9</v>
      </c>
      <c r="L181" s="39" t="s">
        <v>149</v>
      </c>
      <c r="M181" s="38" t="s">
        <v>150</v>
      </c>
      <c r="N181" s="39" t="s">
        <v>151</v>
      </c>
    </row>
    <row r="182" spans="1:14" ht="13.5">
      <c r="A182" s="40" t="s">
        <v>152</v>
      </c>
      <c r="B182" s="70">
        <v>546</v>
      </c>
      <c r="C182" s="70">
        <v>562</v>
      </c>
      <c r="D182" s="70">
        <v>551</v>
      </c>
      <c r="E182" s="70">
        <v>576</v>
      </c>
      <c r="F182" s="70">
        <v>556</v>
      </c>
      <c r="G182" s="70">
        <v>597</v>
      </c>
      <c r="H182" s="70">
        <v>546</v>
      </c>
      <c r="I182" s="70">
        <v>577</v>
      </c>
      <c r="J182" s="70">
        <v>572</v>
      </c>
      <c r="K182" s="42">
        <v>650</v>
      </c>
      <c r="L182" s="41">
        <f>SUM(B182:F182)</f>
        <v>2791</v>
      </c>
      <c r="M182" s="42">
        <f>SUM(G182:K182)</f>
        <v>2942</v>
      </c>
      <c r="N182" s="41">
        <f>SUM(L182:M182)</f>
        <v>5733</v>
      </c>
    </row>
    <row r="183" spans="1:14" ht="13.5">
      <c r="A183" s="43" t="s">
        <v>153</v>
      </c>
      <c r="B183" s="71">
        <v>559</v>
      </c>
      <c r="C183" s="71">
        <v>478</v>
      </c>
      <c r="D183" s="71">
        <v>529</v>
      </c>
      <c r="E183" s="71">
        <v>525</v>
      </c>
      <c r="F183" s="71">
        <v>585</v>
      </c>
      <c r="G183" s="71">
        <v>514</v>
      </c>
      <c r="H183" s="71">
        <v>535</v>
      </c>
      <c r="I183" s="71">
        <v>558</v>
      </c>
      <c r="J183" s="71">
        <v>571</v>
      </c>
      <c r="K183" s="45">
        <v>585</v>
      </c>
      <c r="L183" s="44">
        <f>SUM(B183:F183)</f>
        <v>2676</v>
      </c>
      <c r="M183" s="45">
        <f>SUM(G183:K183)</f>
        <v>2763</v>
      </c>
      <c r="N183" s="44">
        <f>SUM(L183:M183)</f>
        <v>5439</v>
      </c>
    </row>
    <row r="184" spans="1:14" ht="13.5">
      <c r="A184" s="46" t="s">
        <v>145</v>
      </c>
      <c r="B184" s="47">
        <f>SUM(B182:B183)</f>
        <v>1105</v>
      </c>
      <c r="C184" s="47">
        <f aca="true" t="shared" si="69" ref="C184:K184">SUM(C182:C183)</f>
        <v>1040</v>
      </c>
      <c r="D184" s="47">
        <f t="shared" si="69"/>
        <v>1080</v>
      </c>
      <c r="E184" s="47">
        <f t="shared" si="69"/>
        <v>1101</v>
      </c>
      <c r="F184" s="47">
        <f t="shared" si="69"/>
        <v>1141</v>
      </c>
      <c r="G184" s="47">
        <f t="shared" si="69"/>
        <v>1111</v>
      </c>
      <c r="H184" s="47">
        <f t="shared" si="69"/>
        <v>1081</v>
      </c>
      <c r="I184" s="47">
        <f t="shared" si="69"/>
        <v>1135</v>
      </c>
      <c r="J184" s="47">
        <f t="shared" si="69"/>
        <v>1143</v>
      </c>
      <c r="K184" s="47">
        <f t="shared" si="69"/>
        <v>1235</v>
      </c>
      <c r="L184" s="48">
        <f>SUM(B184:F184)</f>
        <v>5467</v>
      </c>
      <c r="M184" s="49">
        <f>SUM(G184:K184)</f>
        <v>5705</v>
      </c>
      <c r="N184" s="48">
        <f>SUM(L184:M184)</f>
        <v>11172</v>
      </c>
    </row>
    <row r="185" spans="1:14" ht="13.5">
      <c r="A185" s="37" t="s">
        <v>148</v>
      </c>
      <c r="B185" s="37" t="s">
        <v>191</v>
      </c>
      <c r="C185" s="37">
        <v>11</v>
      </c>
      <c r="D185" s="37">
        <v>12</v>
      </c>
      <c r="E185" s="37">
        <v>13</v>
      </c>
      <c r="F185" s="37">
        <v>14</v>
      </c>
      <c r="G185" s="37">
        <v>15</v>
      </c>
      <c r="H185" s="37">
        <v>16</v>
      </c>
      <c r="I185" s="37">
        <v>17</v>
      </c>
      <c r="J185" s="37">
        <v>18</v>
      </c>
      <c r="K185" s="38">
        <v>19</v>
      </c>
      <c r="L185" s="39" t="s">
        <v>154</v>
      </c>
      <c r="M185" s="38" t="s">
        <v>155</v>
      </c>
      <c r="N185" s="39" t="s">
        <v>156</v>
      </c>
    </row>
    <row r="186" spans="1:14" ht="13.5">
      <c r="A186" s="40" t="s">
        <v>157</v>
      </c>
      <c r="B186" s="70">
        <v>619</v>
      </c>
      <c r="C186" s="70">
        <v>681</v>
      </c>
      <c r="D186" s="70">
        <v>649</v>
      </c>
      <c r="E186" s="70">
        <v>636</v>
      </c>
      <c r="F186" s="70">
        <v>689</v>
      </c>
      <c r="G186" s="70">
        <v>661</v>
      </c>
      <c r="H186" s="70">
        <v>636</v>
      </c>
      <c r="I186" s="70">
        <v>666</v>
      </c>
      <c r="J186" s="70">
        <v>608</v>
      </c>
      <c r="K186" s="42">
        <v>654</v>
      </c>
      <c r="L186" s="41">
        <f>SUM(B186:F186)</f>
        <v>3274</v>
      </c>
      <c r="M186" s="42">
        <f>SUM(G186:K186)</f>
        <v>3225</v>
      </c>
      <c r="N186" s="41">
        <f>SUM(L186:M186)</f>
        <v>6499</v>
      </c>
    </row>
    <row r="187" spans="1:14" ht="13.5">
      <c r="A187" s="43" t="s">
        <v>158</v>
      </c>
      <c r="B187" s="71">
        <v>579</v>
      </c>
      <c r="C187" s="71">
        <v>610</v>
      </c>
      <c r="D187" s="71">
        <v>623</v>
      </c>
      <c r="E187" s="71">
        <v>609</v>
      </c>
      <c r="F187" s="71">
        <v>650</v>
      </c>
      <c r="G187" s="71">
        <v>612</v>
      </c>
      <c r="H187" s="71">
        <v>653</v>
      </c>
      <c r="I187" s="71">
        <v>630</v>
      </c>
      <c r="J187" s="71">
        <v>631</v>
      </c>
      <c r="K187" s="45">
        <v>664</v>
      </c>
      <c r="L187" s="44">
        <f>SUM(B187:F187)</f>
        <v>3071</v>
      </c>
      <c r="M187" s="45">
        <f>SUM(G187:K187)</f>
        <v>3190</v>
      </c>
      <c r="N187" s="44">
        <f>SUM(L187:M187)</f>
        <v>6261</v>
      </c>
    </row>
    <row r="188" spans="1:14" ht="13.5">
      <c r="A188" s="46" t="s">
        <v>145</v>
      </c>
      <c r="B188" s="47">
        <f>SUM(B186:B187)</f>
        <v>1198</v>
      </c>
      <c r="C188" s="47">
        <f aca="true" t="shared" si="70" ref="C188:K188">SUM(C186:C187)</f>
        <v>1291</v>
      </c>
      <c r="D188" s="47">
        <f t="shared" si="70"/>
        <v>1272</v>
      </c>
      <c r="E188" s="47">
        <f t="shared" si="70"/>
        <v>1245</v>
      </c>
      <c r="F188" s="47">
        <f t="shared" si="70"/>
        <v>1339</v>
      </c>
      <c r="G188" s="47">
        <f t="shared" si="70"/>
        <v>1273</v>
      </c>
      <c r="H188" s="47">
        <f t="shared" si="70"/>
        <v>1289</v>
      </c>
      <c r="I188" s="47">
        <f t="shared" si="70"/>
        <v>1296</v>
      </c>
      <c r="J188" s="47">
        <f t="shared" si="70"/>
        <v>1239</v>
      </c>
      <c r="K188" s="47">
        <f t="shared" si="70"/>
        <v>1318</v>
      </c>
      <c r="L188" s="48">
        <f>SUM(B188:F188)</f>
        <v>6345</v>
      </c>
      <c r="M188" s="49">
        <f>SUM(G188:K188)</f>
        <v>6415</v>
      </c>
      <c r="N188" s="48">
        <f>SUM(L188:M188)</f>
        <v>12760</v>
      </c>
    </row>
    <row r="189" spans="1:14" ht="13.5">
      <c r="A189" s="37" t="s">
        <v>148</v>
      </c>
      <c r="B189" s="37" t="s">
        <v>192</v>
      </c>
      <c r="C189" s="37">
        <v>21</v>
      </c>
      <c r="D189" s="37">
        <v>22</v>
      </c>
      <c r="E189" s="37">
        <v>23</v>
      </c>
      <c r="F189" s="37">
        <v>24</v>
      </c>
      <c r="G189" s="37">
        <v>25</v>
      </c>
      <c r="H189" s="37">
        <v>26</v>
      </c>
      <c r="I189" s="37">
        <v>27</v>
      </c>
      <c r="J189" s="37">
        <v>28</v>
      </c>
      <c r="K189" s="38">
        <v>29</v>
      </c>
      <c r="L189" s="39" t="s">
        <v>159</v>
      </c>
      <c r="M189" s="38" t="s">
        <v>160</v>
      </c>
      <c r="N189" s="39" t="s">
        <v>161</v>
      </c>
    </row>
    <row r="190" spans="1:14" ht="13.5">
      <c r="A190" s="40" t="s">
        <v>157</v>
      </c>
      <c r="B190" s="70">
        <v>641</v>
      </c>
      <c r="C190" s="70">
        <v>641</v>
      </c>
      <c r="D190" s="70">
        <v>695</v>
      </c>
      <c r="E190" s="70">
        <v>692</v>
      </c>
      <c r="F190" s="70">
        <v>623</v>
      </c>
      <c r="G190" s="70">
        <v>672</v>
      </c>
      <c r="H190" s="70">
        <v>658</v>
      </c>
      <c r="I190" s="70">
        <v>704</v>
      </c>
      <c r="J190" s="70">
        <v>687</v>
      </c>
      <c r="K190" s="42">
        <v>716</v>
      </c>
      <c r="L190" s="41">
        <f>SUM(B190:F190)</f>
        <v>3292</v>
      </c>
      <c r="M190" s="42">
        <f>SUM(G190:K190)</f>
        <v>3437</v>
      </c>
      <c r="N190" s="41">
        <f>SUM(L190:M190)</f>
        <v>6729</v>
      </c>
    </row>
    <row r="191" spans="1:14" ht="13.5">
      <c r="A191" s="43" t="s">
        <v>158</v>
      </c>
      <c r="B191" s="71">
        <v>613</v>
      </c>
      <c r="C191" s="71">
        <v>646</v>
      </c>
      <c r="D191" s="71">
        <v>669</v>
      </c>
      <c r="E191" s="71">
        <v>705</v>
      </c>
      <c r="F191" s="71">
        <v>726</v>
      </c>
      <c r="G191" s="71">
        <v>735</v>
      </c>
      <c r="H191" s="71">
        <v>699</v>
      </c>
      <c r="I191" s="71">
        <v>741</v>
      </c>
      <c r="J191" s="71">
        <v>732</v>
      </c>
      <c r="K191" s="45">
        <v>718</v>
      </c>
      <c r="L191" s="44">
        <f>SUM(B191:F191)</f>
        <v>3359</v>
      </c>
      <c r="M191" s="45">
        <f>SUM(G191:K191)</f>
        <v>3625</v>
      </c>
      <c r="N191" s="44">
        <f>SUM(L191:M191)</f>
        <v>6984</v>
      </c>
    </row>
    <row r="192" spans="1:14" ht="13.5">
      <c r="A192" s="46" t="s">
        <v>145</v>
      </c>
      <c r="B192" s="47">
        <f>SUM(B190:B191)</f>
        <v>1254</v>
      </c>
      <c r="C192" s="47">
        <f aca="true" t="shared" si="71" ref="C192:K192">SUM(C190:C191)</f>
        <v>1287</v>
      </c>
      <c r="D192" s="47">
        <f t="shared" si="71"/>
        <v>1364</v>
      </c>
      <c r="E192" s="47">
        <f t="shared" si="71"/>
        <v>1397</v>
      </c>
      <c r="F192" s="47">
        <f t="shared" si="71"/>
        <v>1349</v>
      </c>
      <c r="G192" s="47">
        <f t="shared" si="71"/>
        <v>1407</v>
      </c>
      <c r="H192" s="47">
        <f t="shared" si="71"/>
        <v>1357</v>
      </c>
      <c r="I192" s="47">
        <f t="shared" si="71"/>
        <v>1445</v>
      </c>
      <c r="J192" s="47">
        <f t="shared" si="71"/>
        <v>1419</v>
      </c>
      <c r="K192" s="47">
        <f t="shared" si="71"/>
        <v>1434</v>
      </c>
      <c r="L192" s="48">
        <f>SUM(B192:F192)</f>
        <v>6651</v>
      </c>
      <c r="M192" s="49">
        <f>SUM(G192:K192)</f>
        <v>7062</v>
      </c>
      <c r="N192" s="48">
        <f>SUM(L192:M192)</f>
        <v>13713</v>
      </c>
    </row>
    <row r="193" spans="1:14" ht="13.5">
      <c r="A193" s="37" t="s">
        <v>148</v>
      </c>
      <c r="B193" s="37" t="s">
        <v>193</v>
      </c>
      <c r="C193" s="37">
        <v>31</v>
      </c>
      <c r="D193" s="37">
        <v>32</v>
      </c>
      <c r="E193" s="37">
        <v>33</v>
      </c>
      <c r="F193" s="37">
        <v>34</v>
      </c>
      <c r="G193" s="37">
        <v>35</v>
      </c>
      <c r="H193" s="37">
        <v>36</v>
      </c>
      <c r="I193" s="37">
        <v>37</v>
      </c>
      <c r="J193" s="37">
        <v>38</v>
      </c>
      <c r="K193" s="38">
        <v>39</v>
      </c>
      <c r="L193" s="39" t="s">
        <v>162</v>
      </c>
      <c r="M193" s="38" t="s">
        <v>163</v>
      </c>
      <c r="N193" s="39" t="s">
        <v>164</v>
      </c>
    </row>
    <row r="194" spans="1:14" ht="13.5">
      <c r="A194" s="40" t="s">
        <v>157</v>
      </c>
      <c r="B194" s="70">
        <v>711</v>
      </c>
      <c r="C194" s="70">
        <v>749</v>
      </c>
      <c r="D194" s="70">
        <v>788</v>
      </c>
      <c r="E194" s="70">
        <v>828</v>
      </c>
      <c r="F194" s="70">
        <v>853</v>
      </c>
      <c r="G194" s="70">
        <v>893</v>
      </c>
      <c r="H194" s="70">
        <v>865</v>
      </c>
      <c r="I194" s="70">
        <v>1021</v>
      </c>
      <c r="J194" s="70">
        <v>996</v>
      </c>
      <c r="K194" s="42">
        <v>989</v>
      </c>
      <c r="L194" s="41">
        <f>SUM(B194:F194)</f>
        <v>3929</v>
      </c>
      <c r="M194" s="42">
        <f>SUM(G194:K194)</f>
        <v>4764</v>
      </c>
      <c r="N194" s="41">
        <f>SUM(L194:M194)</f>
        <v>8693</v>
      </c>
    </row>
    <row r="195" spans="1:14" ht="13.5">
      <c r="A195" s="43" t="s">
        <v>158</v>
      </c>
      <c r="B195" s="71">
        <v>746</v>
      </c>
      <c r="C195" s="71">
        <v>801</v>
      </c>
      <c r="D195" s="71">
        <v>829</v>
      </c>
      <c r="E195" s="71">
        <v>869</v>
      </c>
      <c r="F195" s="71">
        <v>829</v>
      </c>
      <c r="G195" s="71">
        <v>942</v>
      </c>
      <c r="H195" s="71">
        <v>929</v>
      </c>
      <c r="I195" s="71">
        <v>1017</v>
      </c>
      <c r="J195" s="71">
        <v>1016</v>
      </c>
      <c r="K195" s="45">
        <v>1013</v>
      </c>
      <c r="L195" s="44">
        <f>SUM(B195:F195)</f>
        <v>4074</v>
      </c>
      <c r="M195" s="45">
        <f>SUM(G195:K195)</f>
        <v>4917</v>
      </c>
      <c r="N195" s="44">
        <f>SUM(L195:M195)</f>
        <v>8991</v>
      </c>
    </row>
    <row r="196" spans="1:14" ht="13.5">
      <c r="A196" s="46" t="s">
        <v>145</v>
      </c>
      <c r="B196" s="47">
        <f>SUM(B194:B195)</f>
        <v>1457</v>
      </c>
      <c r="C196" s="47">
        <f aca="true" t="shared" si="72" ref="C196:K196">SUM(C194:C195)</f>
        <v>1550</v>
      </c>
      <c r="D196" s="47">
        <f t="shared" si="72"/>
        <v>1617</v>
      </c>
      <c r="E196" s="47">
        <f t="shared" si="72"/>
        <v>1697</v>
      </c>
      <c r="F196" s="47">
        <f t="shared" si="72"/>
        <v>1682</v>
      </c>
      <c r="G196" s="47">
        <f t="shared" si="72"/>
        <v>1835</v>
      </c>
      <c r="H196" s="47">
        <f t="shared" si="72"/>
        <v>1794</v>
      </c>
      <c r="I196" s="47">
        <f t="shared" si="72"/>
        <v>2038</v>
      </c>
      <c r="J196" s="47">
        <f t="shared" si="72"/>
        <v>2012</v>
      </c>
      <c r="K196" s="47">
        <f t="shared" si="72"/>
        <v>2002</v>
      </c>
      <c r="L196" s="48">
        <f>SUM(B196:F196)</f>
        <v>8003</v>
      </c>
      <c r="M196" s="49">
        <f>SUM(G196:K196)</f>
        <v>9681</v>
      </c>
      <c r="N196" s="48">
        <f>SUM(L196:M196)</f>
        <v>17684</v>
      </c>
    </row>
    <row r="197" spans="1:14" ht="13.5">
      <c r="A197" s="37" t="s">
        <v>148</v>
      </c>
      <c r="B197" s="37" t="s">
        <v>194</v>
      </c>
      <c r="C197" s="37">
        <v>41</v>
      </c>
      <c r="D197" s="37">
        <v>42</v>
      </c>
      <c r="E197" s="37">
        <v>43</v>
      </c>
      <c r="F197" s="37">
        <v>44</v>
      </c>
      <c r="G197" s="37">
        <v>45</v>
      </c>
      <c r="H197" s="37">
        <v>46</v>
      </c>
      <c r="I197" s="37">
        <v>47</v>
      </c>
      <c r="J197" s="37">
        <v>48</v>
      </c>
      <c r="K197" s="38">
        <v>49</v>
      </c>
      <c r="L197" s="39" t="s">
        <v>165</v>
      </c>
      <c r="M197" s="38" t="s">
        <v>166</v>
      </c>
      <c r="N197" s="39" t="s">
        <v>167</v>
      </c>
    </row>
    <row r="198" spans="1:14" ht="13.5">
      <c r="A198" s="40" t="s">
        <v>157</v>
      </c>
      <c r="B198" s="70">
        <v>965</v>
      </c>
      <c r="C198" s="70">
        <v>960</v>
      </c>
      <c r="D198" s="70">
        <v>894</v>
      </c>
      <c r="E198" s="70">
        <v>911</v>
      </c>
      <c r="F198" s="70">
        <v>862</v>
      </c>
      <c r="G198" s="70">
        <v>666</v>
      </c>
      <c r="H198" s="70">
        <v>924</v>
      </c>
      <c r="I198" s="70">
        <v>785</v>
      </c>
      <c r="J198" s="70">
        <v>742</v>
      </c>
      <c r="K198" s="42">
        <v>740</v>
      </c>
      <c r="L198" s="41">
        <f>SUM(B198:F198)</f>
        <v>4592</v>
      </c>
      <c r="M198" s="42">
        <f>SUM(G198:K198)</f>
        <v>3857</v>
      </c>
      <c r="N198" s="41">
        <f>SUM(L198:M198)</f>
        <v>8449</v>
      </c>
    </row>
    <row r="199" spans="1:14" ht="13.5">
      <c r="A199" s="43" t="s">
        <v>158</v>
      </c>
      <c r="B199" s="71">
        <v>1037</v>
      </c>
      <c r="C199" s="71">
        <v>1015</v>
      </c>
      <c r="D199" s="71">
        <v>942</v>
      </c>
      <c r="E199" s="71">
        <v>943</v>
      </c>
      <c r="F199" s="71">
        <v>935</v>
      </c>
      <c r="G199" s="71">
        <v>717</v>
      </c>
      <c r="H199" s="71">
        <v>931</v>
      </c>
      <c r="I199" s="71">
        <v>820</v>
      </c>
      <c r="J199" s="71">
        <v>853</v>
      </c>
      <c r="K199" s="45">
        <v>802</v>
      </c>
      <c r="L199" s="44">
        <f>SUM(B199:F199)</f>
        <v>4872</v>
      </c>
      <c r="M199" s="45">
        <f>SUM(G199:K199)</f>
        <v>4123</v>
      </c>
      <c r="N199" s="44">
        <f>SUM(L199:M199)</f>
        <v>8995</v>
      </c>
    </row>
    <row r="200" spans="1:14" ht="13.5">
      <c r="A200" s="46" t="s">
        <v>145</v>
      </c>
      <c r="B200" s="47">
        <f>SUM(B198:B199)</f>
        <v>2002</v>
      </c>
      <c r="C200" s="47">
        <f aca="true" t="shared" si="73" ref="C200:K200">SUM(C198:C199)</f>
        <v>1975</v>
      </c>
      <c r="D200" s="47">
        <f t="shared" si="73"/>
        <v>1836</v>
      </c>
      <c r="E200" s="47">
        <f t="shared" si="73"/>
        <v>1854</v>
      </c>
      <c r="F200" s="47">
        <f t="shared" si="73"/>
        <v>1797</v>
      </c>
      <c r="G200" s="47">
        <f t="shared" si="73"/>
        <v>1383</v>
      </c>
      <c r="H200" s="47">
        <f t="shared" si="73"/>
        <v>1855</v>
      </c>
      <c r="I200" s="47">
        <f t="shared" si="73"/>
        <v>1605</v>
      </c>
      <c r="J200" s="47">
        <f t="shared" si="73"/>
        <v>1595</v>
      </c>
      <c r="K200" s="47">
        <f t="shared" si="73"/>
        <v>1542</v>
      </c>
      <c r="L200" s="48">
        <f>SUM(B200:F200)</f>
        <v>9464</v>
      </c>
      <c r="M200" s="49">
        <f>SUM(G200:K200)</f>
        <v>7980</v>
      </c>
      <c r="N200" s="48">
        <f>SUM(L200:M200)</f>
        <v>17444</v>
      </c>
    </row>
    <row r="201" spans="1:14" ht="13.5">
      <c r="A201" s="37" t="s">
        <v>148</v>
      </c>
      <c r="B201" s="37" t="s">
        <v>195</v>
      </c>
      <c r="C201" s="37">
        <v>51</v>
      </c>
      <c r="D201" s="37">
        <v>52</v>
      </c>
      <c r="E201" s="37">
        <v>53</v>
      </c>
      <c r="F201" s="37">
        <v>54</v>
      </c>
      <c r="G201" s="37">
        <v>55</v>
      </c>
      <c r="H201" s="37">
        <v>56</v>
      </c>
      <c r="I201" s="37">
        <v>57</v>
      </c>
      <c r="J201" s="37">
        <v>58</v>
      </c>
      <c r="K201" s="38">
        <v>59</v>
      </c>
      <c r="L201" s="39" t="s">
        <v>168</v>
      </c>
      <c r="M201" s="38" t="s">
        <v>169</v>
      </c>
      <c r="N201" s="39" t="s">
        <v>170</v>
      </c>
    </row>
    <row r="202" spans="1:14" ht="13.5">
      <c r="A202" s="40" t="s">
        <v>157</v>
      </c>
      <c r="B202" s="70">
        <v>678</v>
      </c>
      <c r="C202" s="70">
        <v>659</v>
      </c>
      <c r="D202" s="70">
        <v>728</v>
      </c>
      <c r="E202" s="70">
        <v>691</v>
      </c>
      <c r="F202" s="70">
        <v>635</v>
      </c>
      <c r="G202" s="70">
        <v>696</v>
      </c>
      <c r="H202" s="70">
        <v>733</v>
      </c>
      <c r="I202" s="70">
        <v>699</v>
      </c>
      <c r="J202" s="70">
        <v>756</v>
      </c>
      <c r="K202" s="42">
        <v>801</v>
      </c>
      <c r="L202" s="41">
        <f>SUM(B202:F202)</f>
        <v>3391</v>
      </c>
      <c r="M202" s="42">
        <f>SUM(G202:K202)</f>
        <v>3685</v>
      </c>
      <c r="N202" s="41">
        <f>SUM(L202:M202)</f>
        <v>7076</v>
      </c>
    </row>
    <row r="203" spans="1:14" ht="13.5">
      <c r="A203" s="43" t="s">
        <v>158</v>
      </c>
      <c r="B203" s="71">
        <v>800</v>
      </c>
      <c r="C203" s="71">
        <v>706</v>
      </c>
      <c r="D203" s="71">
        <v>791</v>
      </c>
      <c r="E203" s="71">
        <v>737</v>
      </c>
      <c r="F203" s="71">
        <v>705</v>
      </c>
      <c r="G203" s="71">
        <v>747</v>
      </c>
      <c r="H203" s="71">
        <v>735</v>
      </c>
      <c r="I203" s="71">
        <v>810</v>
      </c>
      <c r="J203" s="71">
        <v>899</v>
      </c>
      <c r="K203" s="45">
        <v>925</v>
      </c>
      <c r="L203" s="44">
        <f>SUM(B203:F203)</f>
        <v>3739</v>
      </c>
      <c r="M203" s="45">
        <f>SUM(G203:K203)</f>
        <v>4116</v>
      </c>
      <c r="N203" s="44">
        <f>SUM(L203:M203)</f>
        <v>7855</v>
      </c>
    </row>
    <row r="204" spans="1:14" ht="13.5">
      <c r="A204" s="46" t="s">
        <v>145</v>
      </c>
      <c r="B204" s="47">
        <f>SUM(B202:B203)</f>
        <v>1478</v>
      </c>
      <c r="C204" s="47">
        <f aca="true" t="shared" si="74" ref="C204:J204">SUM(C202:C203)</f>
        <v>1365</v>
      </c>
      <c r="D204" s="47">
        <f t="shared" si="74"/>
        <v>1519</v>
      </c>
      <c r="E204" s="47">
        <f t="shared" si="74"/>
        <v>1428</v>
      </c>
      <c r="F204" s="47">
        <f t="shared" si="74"/>
        <v>1340</v>
      </c>
      <c r="G204" s="47">
        <f t="shared" si="74"/>
        <v>1443</v>
      </c>
      <c r="H204" s="47">
        <f t="shared" si="74"/>
        <v>1468</v>
      </c>
      <c r="I204" s="47">
        <f t="shared" si="74"/>
        <v>1509</v>
      </c>
      <c r="J204" s="47">
        <f t="shared" si="74"/>
        <v>1655</v>
      </c>
      <c r="K204" s="47">
        <f>SUM(K202:K203)</f>
        <v>1726</v>
      </c>
      <c r="L204" s="48">
        <f>SUM(B204:F204)</f>
        <v>7130</v>
      </c>
      <c r="M204" s="49">
        <f>SUM(G204:K204)</f>
        <v>7801</v>
      </c>
      <c r="N204" s="48">
        <f>SUM(L204:M204)</f>
        <v>14931</v>
      </c>
    </row>
    <row r="205" spans="1:14" ht="13.5">
      <c r="A205" s="37" t="s">
        <v>148</v>
      </c>
      <c r="B205" s="37" t="s">
        <v>196</v>
      </c>
      <c r="C205" s="37">
        <v>61</v>
      </c>
      <c r="D205" s="37">
        <v>62</v>
      </c>
      <c r="E205" s="37">
        <v>63</v>
      </c>
      <c r="F205" s="37">
        <v>64</v>
      </c>
      <c r="G205" s="37">
        <v>65</v>
      </c>
      <c r="H205" s="37">
        <v>66</v>
      </c>
      <c r="I205" s="37">
        <v>67</v>
      </c>
      <c r="J205" s="37">
        <v>68</v>
      </c>
      <c r="K205" s="38">
        <v>69</v>
      </c>
      <c r="L205" s="39" t="s">
        <v>171</v>
      </c>
      <c r="M205" s="38" t="s">
        <v>172</v>
      </c>
      <c r="N205" s="39" t="s">
        <v>173</v>
      </c>
    </row>
    <row r="206" spans="1:14" ht="13.5">
      <c r="A206" s="40" t="s">
        <v>157</v>
      </c>
      <c r="B206" s="70">
        <v>914</v>
      </c>
      <c r="C206" s="70">
        <v>904</v>
      </c>
      <c r="D206" s="70">
        <v>1044</v>
      </c>
      <c r="E206" s="70">
        <v>1032</v>
      </c>
      <c r="F206" s="70">
        <v>1063</v>
      </c>
      <c r="G206" s="70">
        <v>600</v>
      </c>
      <c r="H206" s="70">
        <v>629</v>
      </c>
      <c r="I206" s="70">
        <v>857</v>
      </c>
      <c r="J206" s="70">
        <v>809</v>
      </c>
      <c r="K206" s="42">
        <v>837</v>
      </c>
      <c r="L206" s="41">
        <f>SUM(B206:F206)</f>
        <v>4957</v>
      </c>
      <c r="M206" s="42">
        <f>SUM(G206:K206)</f>
        <v>3732</v>
      </c>
      <c r="N206" s="41">
        <f>SUM(L206:M206)</f>
        <v>8689</v>
      </c>
    </row>
    <row r="207" spans="1:14" ht="13.5">
      <c r="A207" s="43" t="s">
        <v>158</v>
      </c>
      <c r="B207" s="71">
        <v>933</v>
      </c>
      <c r="C207" s="71">
        <v>1051</v>
      </c>
      <c r="D207" s="71">
        <v>1190</v>
      </c>
      <c r="E207" s="71">
        <v>1176</v>
      </c>
      <c r="F207" s="71">
        <v>1197</v>
      </c>
      <c r="G207" s="71">
        <v>655</v>
      </c>
      <c r="H207" s="71">
        <v>752</v>
      </c>
      <c r="I207" s="71">
        <v>961</v>
      </c>
      <c r="J207" s="71">
        <v>958</v>
      </c>
      <c r="K207" s="45">
        <v>960</v>
      </c>
      <c r="L207" s="44">
        <f>SUM(B207:F207)</f>
        <v>5547</v>
      </c>
      <c r="M207" s="45">
        <f>SUM(G207:K207)</f>
        <v>4286</v>
      </c>
      <c r="N207" s="44">
        <f>SUM(L207:M207)</f>
        <v>9833</v>
      </c>
    </row>
    <row r="208" spans="1:14" ht="13.5">
      <c r="A208" s="46" t="s">
        <v>145</v>
      </c>
      <c r="B208" s="47">
        <f>SUM(B206:B207)</f>
        <v>1847</v>
      </c>
      <c r="C208" s="47">
        <f aca="true" t="shared" si="75" ref="C208:K208">SUM(C206:C207)</f>
        <v>1955</v>
      </c>
      <c r="D208" s="47">
        <f t="shared" si="75"/>
        <v>2234</v>
      </c>
      <c r="E208" s="47">
        <f t="shared" si="75"/>
        <v>2208</v>
      </c>
      <c r="F208" s="47">
        <f t="shared" si="75"/>
        <v>2260</v>
      </c>
      <c r="G208" s="47">
        <f t="shared" si="75"/>
        <v>1255</v>
      </c>
      <c r="H208" s="47">
        <f t="shared" si="75"/>
        <v>1381</v>
      </c>
      <c r="I208" s="47">
        <f t="shared" si="75"/>
        <v>1818</v>
      </c>
      <c r="J208" s="47">
        <f t="shared" si="75"/>
        <v>1767</v>
      </c>
      <c r="K208" s="47">
        <f t="shared" si="75"/>
        <v>1797</v>
      </c>
      <c r="L208" s="48">
        <f>SUM(B208:F208)</f>
        <v>10504</v>
      </c>
      <c r="M208" s="49">
        <f>SUM(G208:K208)</f>
        <v>8018</v>
      </c>
      <c r="N208" s="48">
        <f>SUM(L208:M208)</f>
        <v>18522</v>
      </c>
    </row>
    <row r="209" spans="1:14" ht="13.5">
      <c r="A209" s="37" t="s">
        <v>148</v>
      </c>
      <c r="B209" s="37" t="s">
        <v>197</v>
      </c>
      <c r="C209" s="37">
        <v>71</v>
      </c>
      <c r="D209" s="37">
        <v>72</v>
      </c>
      <c r="E209" s="37">
        <v>73</v>
      </c>
      <c r="F209" s="37">
        <v>74</v>
      </c>
      <c r="G209" s="37">
        <v>75</v>
      </c>
      <c r="H209" s="37">
        <v>76</v>
      </c>
      <c r="I209" s="37">
        <v>77</v>
      </c>
      <c r="J209" s="37">
        <v>78</v>
      </c>
      <c r="K209" s="38">
        <v>79</v>
      </c>
      <c r="L209" s="39" t="s">
        <v>174</v>
      </c>
      <c r="M209" s="38" t="s">
        <v>175</v>
      </c>
      <c r="N209" s="39" t="s">
        <v>176</v>
      </c>
    </row>
    <row r="210" spans="1:14" ht="13.5">
      <c r="A210" s="40" t="s">
        <v>157</v>
      </c>
      <c r="B210" s="70">
        <v>885</v>
      </c>
      <c r="C210" s="70">
        <v>715</v>
      </c>
      <c r="D210" s="70">
        <v>652</v>
      </c>
      <c r="E210" s="70">
        <v>585</v>
      </c>
      <c r="F210" s="70">
        <v>649</v>
      </c>
      <c r="G210" s="70">
        <v>669</v>
      </c>
      <c r="H210" s="70">
        <v>560</v>
      </c>
      <c r="I210" s="70">
        <v>427</v>
      </c>
      <c r="J210" s="70">
        <v>406</v>
      </c>
      <c r="K210" s="42">
        <v>414</v>
      </c>
      <c r="L210" s="41">
        <f>SUM(B210:F210)</f>
        <v>3486</v>
      </c>
      <c r="M210" s="42">
        <f>SUM(G210:K210)</f>
        <v>2476</v>
      </c>
      <c r="N210" s="41">
        <f>SUM(L210:M210)</f>
        <v>5962</v>
      </c>
    </row>
    <row r="211" spans="1:14" ht="13.5">
      <c r="A211" s="43" t="s">
        <v>158</v>
      </c>
      <c r="B211" s="71">
        <v>940</v>
      </c>
      <c r="C211" s="71">
        <v>834</v>
      </c>
      <c r="D211" s="71">
        <v>633</v>
      </c>
      <c r="E211" s="71">
        <v>678</v>
      </c>
      <c r="F211" s="71">
        <v>667</v>
      </c>
      <c r="G211" s="71">
        <v>665</v>
      </c>
      <c r="H211" s="71">
        <v>574</v>
      </c>
      <c r="I211" s="71">
        <v>558</v>
      </c>
      <c r="J211" s="71">
        <v>553</v>
      </c>
      <c r="K211" s="45">
        <v>523</v>
      </c>
      <c r="L211" s="44">
        <f>SUM(B211:F211)</f>
        <v>3752</v>
      </c>
      <c r="M211" s="45">
        <f>SUM(G211:K211)</f>
        <v>2873</v>
      </c>
      <c r="N211" s="44">
        <f>SUM(L211:M211)</f>
        <v>6625</v>
      </c>
    </row>
    <row r="212" spans="1:14" ht="13.5">
      <c r="A212" s="46" t="s">
        <v>145</v>
      </c>
      <c r="B212" s="47">
        <f aca="true" t="shared" si="76" ref="B212:K212">SUM(B210:B211)</f>
        <v>1825</v>
      </c>
      <c r="C212" s="47">
        <f t="shared" si="76"/>
        <v>1549</v>
      </c>
      <c r="D212" s="47">
        <f t="shared" si="76"/>
        <v>1285</v>
      </c>
      <c r="E212" s="47">
        <f t="shared" si="76"/>
        <v>1263</v>
      </c>
      <c r="F212" s="47">
        <f t="shared" si="76"/>
        <v>1316</v>
      </c>
      <c r="G212" s="47">
        <f t="shared" si="76"/>
        <v>1334</v>
      </c>
      <c r="H212" s="47">
        <f t="shared" si="76"/>
        <v>1134</v>
      </c>
      <c r="I212" s="47">
        <f t="shared" si="76"/>
        <v>985</v>
      </c>
      <c r="J212" s="47">
        <f t="shared" si="76"/>
        <v>959</v>
      </c>
      <c r="K212" s="47">
        <f t="shared" si="76"/>
        <v>937</v>
      </c>
      <c r="L212" s="48">
        <f>SUM(B212:F212)</f>
        <v>7238</v>
      </c>
      <c r="M212" s="49">
        <f>SUM(G212:K212)</f>
        <v>5349</v>
      </c>
      <c r="N212" s="48">
        <f>SUM(L212:M212)</f>
        <v>12587</v>
      </c>
    </row>
    <row r="213" spans="1:14" ht="13.5">
      <c r="A213" s="37" t="s">
        <v>148</v>
      </c>
      <c r="B213" s="37" t="s">
        <v>198</v>
      </c>
      <c r="C213" s="37">
        <v>81</v>
      </c>
      <c r="D213" s="37">
        <v>82</v>
      </c>
      <c r="E213" s="37">
        <v>83</v>
      </c>
      <c r="F213" s="37">
        <v>84</v>
      </c>
      <c r="G213" s="37">
        <v>85</v>
      </c>
      <c r="H213" s="37">
        <v>86</v>
      </c>
      <c r="I213" s="37">
        <v>87</v>
      </c>
      <c r="J213" s="37">
        <v>88</v>
      </c>
      <c r="K213" s="38">
        <v>89</v>
      </c>
      <c r="L213" s="39" t="s">
        <v>177</v>
      </c>
      <c r="M213" s="38" t="s">
        <v>178</v>
      </c>
      <c r="N213" s="39" t="s">
        <v>179</v>
      </c>
    </row>
    <row r="214" spans="1:14" ht="13.5">
      <c r="A214" s="40" t="s">
        <v>157</v>
      </c>
      <c r="B214" s="70">
        <v>375</v>
      </c>
      <c r="C214" s="70">
        <v>279</v>
      </c>
      <c r="D214" s="70">
        <v>277</v>
      </c>
      <c r="E214" s="70">
        <v>249</v>
      </c>
      <c r="F214" s="70">
        <v>204</v>
      </c>
      <c r="G214" s="70">
        <v>199</v>
      </c>
      <c r="H214" s="70">
        <v>155</v>
      </c>
      <c r="I214" s="70">
        <v>143</v>
      </c>
      <c r="J214" s="70">
        <v>108</v>
      </c>
      <c r="K214" s="42">
        <v>79</v>
      </c>
      <c r="L214" s="41">
        <f>SUM(B214:F214)</f>
        <v>1384</v>
      </c>
      <c r="M214" s="42">
        <f>SUM(G214:K214)</f>
        <v>684</v>
      </c>
      <c r="N214" s="41">
        <f>SUM(L214:M214)</f>
        <v>2068</v>
      </c>
    </row>
    <row r="215" spans="1:14" ht="13.5">
      <c r="A215" s="43" t="s">
        <v>158</v>
      </c>
      <c r="B215" s="71">
        <v>497</v>
      </c>
      <c r="C215" s="71">
        <v>412</v>
      </c>
      <c r="D215" s="71">
        <v>410</v>
      </c>
      <c r="E215" s="71">
        <v>405</v>
      </c>
      <c r="F215" s="71">
        <v>344</v>
      </c>
      <c r="G215" s="71">
        <v>351</v>
      </c>
      <c r="H215" s="71">
        <v>287</v>
      </c>
      <c r="I215" s="71">
        <v>246</v>
      </c>
      <c r="J215" s="71">
        <v>249</v>
      </c>
      <c r="K215" s="45">
        <v>217</v>
      </c>
      <c r="L215" s="44">
        <f>SUM(B215:F215)</f>
        <v>2068</v>
      </c>
      <c r="M215" s="45">
        <f>SUM(G215:K215)</f>
        <v>1350</v>
      </c>
      <c r="N215" s="44">
        <f>SUM(L215:M215)</f>
        <v>3418</v>
      </c>
    </row>
    <row r="216" spans="1:14" ht="13.5">
      <c r="A216" s="46" t="s">
        <v>145</v>
      </c>
      <c r="B216" s="47">
        <f>SUM(B214:B215)</f>
        <v>872</v>
      </c>
      <c r="C216" s="47">
        <f>SUM(C214:C215)</f>
        <v>691</v>
      </c>
      <c r="D216" s="47">
        <f>SUM(D214:D215)</f>
        <v>687</v>
      </c>
      <c r="E216" s="47">
        <f>SUM(E214:E215)</f>
        <v>654</v>
      </c>
      <c r="F216" s="47">
        <f aca="true" t="shared" si="77" ref="F216:K216">SUM(F214:F215)</f>
        <v>548</v>
      </c>
      <c r="G216" s="47">
        <f t="shared" si="77"/>
        <v>550</v>
      </c>
      <c r="H216" s="47">
        <f t="shared" si="77"/>
        <v>442</v>
      </c>
      <c r="I216" s="47">
        <f t="shared" si="77"/>
        <v>389</v>
      </c>
      <c r="J216" s="47">
        <f t="shared" si="77"/>
        <v>357</v>
      </c>
      <c r="K216" s="47">
        <f t="shared" si="77"/>
        <v>296</v>
      </c>
      <c r="L216" s="48">
        <f>SUM(B216:F216)</f>
        <v>3452</v>
      </c>
      <c r="M216" s="49">
        <f>SUM(G216:K216)</f>
        <v>2034</v>
      </c>
      <c r="N216" s="48">
        <f>SUM(L216:M216)</f>
        <v>5486</v>
      </c>
    </row>
    <row r="217" spans="1:14" ht="13.5">
      <c r="A217" s="37" t="s">
        <v>148</v>
      </c>
      <c r="B217" s="37" t="s">
        <v>199</v>
      </c>
      <c r="C217" s="37">
        <v>91</v>
      </c>
      <c r="D217" s="37">
        <v>92</v>
      </c>
      <c r="E217" s="37">
        <v>93</v>
      </c>
      <c r="F217" s="37">
        <v>94</v>
      </c>
      <c r="G217" s="37">
        <v>95</v>
      </c>
      <c r="H217" s="37">
        <v>96</v>
      </c>
      <c r="I217" s="37">
        <v>97</v>
      </c>
      <c r="J217" s="37">
        <v>98</v>
      </c>
      <c r="K217" s="38">
        <v>99</v>
      </c>
      <c r="L217" s="39" t="s">
        <v>180</v>
      </c>
      <c r="M217" s="38" t="s">
        <v>181</v>
      </c>
      <c r="N217" s="39" t="s">
        <v>182</v>
      </c>
    </row>
    <row r="218" spans="1:14" ht="13.5">
      <c r="A218" s="40" t="s">
        <v>157</v>
      </c>
      <c r="B218" s="70">
        <v>52</v>
      </c>
      <c r="C218" s="70">
        <v>59</v>
      </c>
      <c r="D218" s="70">
        <v>27</v>
      </c>
      <c r="E218" s="70">
        <v>30</v>
      </c>
      <c r="F218" s="70">
        <v>20</v>
      </c>
      <c r="G218" s="70">
        <v>17</v>
      </c>
      <c r="H218" s="70">
        <v>20</v>
      </c>
      <c r="I218" s="70">
        <v>3</v>
      </c>
      <c r="J218" s="70">
        <v>2</v>
      </c>
      <c r="K218" s="42">
        <v>5</v>
      </c>
      <c r="L218" s="41">
        <f>SUM(B218:F218)</f>
        <v>188</v>
      </c>
      <c r="M218" s="42">
        <f>SUM(G218:K218)</f>
        <v>47</v>
      </c>
      <c r="N218" s="41">
        <f>SUM(L218:M218)</f>
        <v>235</v>
      </c>
    </row>
    <row r="219" spans="1:14" ht="13.5">
      <c r="A219" s="43" t="s">
        <v>158</v>
      </c>
      <c r="B219" s="71">
        <v>169</v>
      </c>
      <c r="C219" s="71">
        <v>190</v>
      </c>
      <c r="D219" s="71">
        <v>116</v>
      </c>
      <c r="E219" s="71">
        <v>100</v>
      </c>
      <c r="F219" s="71">
        <v>78</v>
      </c>
      <c r="G219" s="71">
        <v>76</v>
      </c>
      <c r="H219" s="71">
        <v>50</v>
      </c>
      <c r="I219" s="71">
        <v>43</v>
      </c>
      <c r="J219" s="71">
        <v>25</v>
      </c>
      <c r="K219" s="45">
        <v>23</v>
      </c>
      <c r="L219" s="44">
        <f>SUM(B219:F219)</f>
        <v>653</v>
      </c>
      <c r="M219" s="45">
        <f>SUM(G219:K219)</f>
        <v>217</v>
      </c>
      <c r="N219" s="44">
        <f>SUM(L219:M219)</f>
        <v>870</v>
      </c>
    </row>
    <row r="220" spans="1:14" ht="13.5">
      <c r="A220" s="46" t="s">
        <v>145</v>
      </c>
      <c r="B220" s="47">
        <f>SUM(B218:B219)</f>
        <v>221</v>
      </c>
      <c r="C220" s="47">
        <f aca="true" t="shared" si="78" ref="C220:K220">SUM(C218:C219)</f>
        <v>249</v>
      </c>
      <c r="D220" s="47">
        <f t="shared" si="78"/>
        <v>143</v>
      </c>
      <c r="E220" s="47">
        <f t="shared" si="78"/>
        <v>130</v>
      </c>
      <c r="F220" s="47">
        <f t="shared" si="78"/>
        <v>98</v>
      </c>
      <c r="G220" s="47">
        <f t="shared" si="78"/>
        <v>93</v>
      </c>
      <c r="H220" s="47">
        <f t="shared" si="78"/>
        <v>70</v>
      </c>
      <c r="I220" s="47">
        <f t="shared" si="78"/>
        <v>46</v>
      </c>
      <c r="J220" s="47">
        <f t="shared" si="78"/>
        <v>27</v>
      </c>
      <c r="K220" s="47">
        <f t="shared" si="78"/>
        <v>28</v>
      </c>
      <c r="L220" s="48">
        <f>SUM(B220:F220)</f>
        <v>841</v>
      </c>
      <c r="M220" s="49">
        <f>SUM(G220:K220)</f>
        <v>264</v>
      </c>
      <c r="N220" s="48">
        <f>SUM(L220:M220)</f>
        <v>1105</v>
      </c>
    </row>
    <row r="221" spans="1:14" ht="13.5">
      <c r="A221" s="37" t="s">
        <v>148</v>
      </c>
      <c r="B221" s="37" t="s">
        <v>200</v>
      </c>
      <c r="C221" s="37">
        <v>101</v>
      </c>
      <c r="D221" s="37">
        <v>102</v>
      </c>
      <c r="E221" s="37">
        <v>103</v>
      </c>
      <c r="F221" s="37">
        <v>104</v>
      </c>
      <c r="G221" s="37">
        <v>105</v>
      </c>
      <c r="H221" s="37">
        <v>106</v>
      </c>
      <c r="I221" s="37">
        <v>107</v>
      </c>
      <c r="J221" s="37">
        <v>108</v>
      </c>
      <c r="K221" s="38">
        <v>109</v>
      </c>
      <c r="L221" s="39" t="s">
        <v>183</v>
      </c>
      <c r="M221" s="38" t="s">
        <v>184</v>
      </c>
      <c r="N221" s="39" t="s">
        <v>185</v>
      </c>
    </row>
    <row r="222" spans="1:14" ht="14.25" customHeight="1">
      <c r="A222" s="40" t="s">
        <v>186</v>
      </c>
      <c r="B222" s="70">
        <v>3</v>
      </c>
      <c r="C222" s="70">
        <v>0</v>
      </c>
      <c r="D222" s="70">
        <v>0</v>
      </c>
      <c r="E222" s="70">
        <v>0</v>
      </c>
      <c r="F222" s="70">
        <v>0</v>
      </c>
      <c r="G222" s="70">
        <v>0</v>
      </c>
      <c r="H222" s="70">
        <v>0</v>
      </c>
      <c r="I222" s="70">
        <v>0</v>
      </c>
      <c r="J222" s="70">
        <v>0</v>
      </c>
      <c r="K222" s="42">
        <v>0</v>
      </c>
      <c r="L222" s="41">
        <f>SUM(B222:F222)</f>
        <v>3</v>
      </c>
      <c r="M222" s="42">
        <f>SUM(G222:K222)</f>
        <v>0</v>
      </c>
      <c r="N222" s="41">
        <f>SUM(L222:M222)</f>
        <v>3</v>
      </c>
    </row>
    <row r="223" spans="1:14" ht="13.5">
      <c r="A223" s="43" t="s">
        <v>187</v>
      </c>
      <c r="B223" s="71">
        <v>15</v>
      </c>
      <c r="C223" s="71">
        <v>6</v>
      </c>
      <c r="D223" s="71">
        <v>5</v>
      </c>
      <c r="E223" s="71">
        <v>1</v>
      </c>
      <c r="F223" s="71">
        <v>1</v>
      </c>
      <c r="G223" s="71">
        <v>1</v>
      </c>
      <c r="H223" s="71">
        <v>0</v>
      </c>
      <c r="I223" s="71">
        <v>0</v>
      </c>
      <c r="J223" s="71">
        <v>0</v>
      </c>
      <c r="K223" s="45">
        <v>0</v>
      </c>
      <c r="L223" s="44">
        <f>SUM(B223:F223)</f>
        <v>28</v>
      </c>
      <c r="M223" s="45">
        <f>SUM(G223:K223)</f>
        <v>1</v>
      </c>
      <c r="N223" s="44">
        <f>SUM(L223:M223)</f>
        <v>29</v>
      </c>
    </row>
    <row r="224" spans="1:14" ht="13.5">
      <c r="A224" s="46" t="s">
        <v>145</v>
      </c>
      <c r="B224" s="47">
        <f>SUM(B222:B223)</f>
        <v>18</v>
      </c>
      <c r="C224" s="47">
        <f aca="true" t="shared" si="79" ref="C224:K224">SUM(C222:C223)</f>
        <v>6</v>
      </c>
      <c r="D224" s="47">
        <f t="shared" si="79"/>
        <v>5</v>
      </c>
      <c r="E224" s="47">
        <f t="shared" si="79"/>
        <v>1</v>
      </c>
      <c r="F224" s="47">
        <f t="shared" si="79"/>
        <v>1</v>
      </c>
      <c r="G224" s="47">
        <f t="shared" si="79"/>
        <v>1</v>
      </c>
      <c r="H224" s="47">
        <f t="shared" si="79"/>
        <v>0</v>
      </c>
      <c r="I224" s="47">
        <f t="shared" si="79"/>
        <v>0</v>
      </c>
      <c r="J224" s="47">
        <f t="shared" si="79"/>
        <v>0</v>
      </c>
      <c r="K224" s="47">
        <f t="shared" si="79"/>
        <v>0</v>
      </c>
      <c r="L224" s="48">
        <f>SUM(B224:F224)</f>
        <v>31</v>
      </c>
      <c r="M224" s="49">
        <f>SUM(G224:K224)</f>
        <v>1</v>
      </c>
      <c r="N224" s="48">
        <f>SUM(L224:M224)</f>
        <v>32</v>
      </c>
    </row>
  </sheetData>
  <mergeCells count="3">
    <mergeCell ref="A2:F2"/>
    <mergeCell ref="A26:F26"/>
    <mergeCell ref="A179:F179"/>
  </mergeCells>
  <printOptions/>
  <pageMargins left="0.6692913385826772" right="0.2755905511811024" top="0.2755905511811024" bottom="0.1968503937007874" header="0.11811023622047245" footer="0.31496062992125984"/>
  <pageSetup horizontalDpi="600" verticalDpi="600" orientation="landscape" paperSize="9" scale="88" r:id="rId1"/>
  <headerFooter alignWithMargins="0">
    <oddFooter xml:space="preserve">&amp;C&amp;P </oddFooter>
  </headerFooter>
  <rowBreaks count="5" manualBreakCount="5">
    <brk id="24" max="255" man="1"/>
    <brk id="67" max="255" man="1"/>
    <brk id="113" max="255" man="1"/>
    <brk id="150" max="255" man="1"/>
    <brk id="1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2010-01-06T08:53:21Z</cp:lastPrinted>
  <dcterms:created xsi:type="dcterms:W3CDTF">1997-01-08T22:48:59Z</dcterms:created>
  <dcterms:modified xsi:type="dcterms:W3CDTF">2011-10-07T00:49:49Z</dcterms:modified>
  <cp:category/>
  <cp:version/>
  <cp:contentType/>
  <cp:contentStatus/>
</cp:coreProperties>
</file>