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2.4.1" sheetId="1" r:id="rId1"/>
  </sheets>
  <definedNames>
    <definedName name="_xlnm.Print_Area" localSheetId="0">'2.4.1'!$A$1:$N$224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<sst xmlns="http://schemas.openxmlformats.org/spreadsheetml/2006/main" count="328" uniqueCount="201">
  <si>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</si>
  <si>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</si>
  <si>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</si>
  <si>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</si>
  <si>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</si>
  <si>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</si>
  <si>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</si>
  <si>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</si>
  <si>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</si>
  <si>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</si>
  <si>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</si>
  <si>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</si>
  <si>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</si>
  <si>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</si>
  <si>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</si>
  <si>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</si>
  <si>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</si>
  <si>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</si>
  <si>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</si>
  <si>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</si>
  <si>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</si>
  <si>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</si>
  <si>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</si>
  <si>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</si>
  <si>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</si>
  <si>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</si>
  <si>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</si>
  <si>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</si>
  <si>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</si>
  <si>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</si>
  <si>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</si>
  <si>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</si>
  <si>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</si>
  <si>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</si>
  <si>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</si>
  <si>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</si>
  <si>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</si>
  <si>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</si>
  <si>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</si>
  <si>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</si>
  <si>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</si>
  <si>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</si>
  <si>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</si>
  <si>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</si>
  <si>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</si>
  <si>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</si>
  <si>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</si>
  <si>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</si>
  <si>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</si>
  <si>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</si>
  <si>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</si>
  <si>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</si>
  <si>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</si>
  <si>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</si>
  <si>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</si>
  <si>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</si>
  <si>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</si>
  <si>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</si>
  <si>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</si>
  <si>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</si>
  <si>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</si>
  <si>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</si>
  <si>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</si>
  <si>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</si>
  <si>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</si>
  <si>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</si>
  <si>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</si>
  <si>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</si>
  <si>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</si>
  <si>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</si>
  <si>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</si>
  <si>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</si>
  <si>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</si>
  <si>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</si>
  <si>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</si>
  <si>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</si>
  <si>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</si>
  <si>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</si>
  <si>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</si>
  <si>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</si>
  <si>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</si>
  <si>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</si>
  <si>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</si>
  <si>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</si>
  <si>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</si>
  <si>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</si>
  <si>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</si>
  <si>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</si>
  <si>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</si>
  <si>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</si>
  <si>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</si>
  <si>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</si>
  <si>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</si>
  <si>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</si>
  <si>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</si>
  <si>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</si>
  <si>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</si>
  <si>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</si>
  <si>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</si>
  <si>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</si>
  <si>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</si>
  <si>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</si>
  <si>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</si>
  <si>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</si>
  <si>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</si>
  <si>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</si>
  <si>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</si>
  <si>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</si>
  <si>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</si>
  <si>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</si>
  <si>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</si>
  <si>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</si>
  <si>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</si>
  <si>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</si>
  <si>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</si>
  <si>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</si>
  <si>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</si>
  <si>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</si>
  <si>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</si>
  <si>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</si>
  <si>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</si>
  <si>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</si>
  <si>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</si>
  <si>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</si>
  <si>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</si>
  <si>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</si>
  <si>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</si>
  <si>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</si>
  <si>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</si>
  <si>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</si>
  <si>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</si>
  <si>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</si>
  <si>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</si>
  <si>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</si>
  <si>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</si>
  <si>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</si>
  <si>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</si>
  <si>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</si>
  <si>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</si>
  <si>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</si>
  <si>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</si>
  <si>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</si>
  <si>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</si>
  <si>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</si>
  <si>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</si>
  <si>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</si>
  <si>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</si>
  <si>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</si>
  <si>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</si>
  <si>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</si>
  <si>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</si>
  <si>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</si>
  <si>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</si>
  <si>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</si>
  <si>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</si>
  <si>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</si>
  <si>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</si>
  <si>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</si>
  <si>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</si>
  <si>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</si>
  <si>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</si>
  <si>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</si>
  <si>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</si>
  <si>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</si>
  <si>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</si>
  <si>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</si>
  <si>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</si>
  <si>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</si>
  <si>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</si>
  <si>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</si>
  <si>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</si>
  <si>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</si>
  <si>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</si>
  <si>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</si>
  <si>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</si>
  <si>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</si>
  <si>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</si>
  <si>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</si>
  <si>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</si>
  <si>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</si>
  <si>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</si>
  <si>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</si>
  <si>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</si>
  <si>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</si>
  <si>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</si>
  <si>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</si>
  <si>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</si>
  <si>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</si>
  <si>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</si>
  <si>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</si>
  <si>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</si>
  <si>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</si>
  <si>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</si>
  <si>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</si>
  <si>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</si>
  <si>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</si>
  <si>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</si>
  <si>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</si>
  <si>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地区別人口表（令和２年4月１日現在）</t>
  </si>
  <si>
    <t>町区別人口表（令和２年4月１日現在）</t>
  </si>
  <si>
    <t>年齢別人口表（令和２年4月１日現在）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</si>
</sst>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96" zoomScaleSheetLayoutView="96" zoomScalePageLayoutView="0" workbookViewId="0" topLeftCell="A1">
      <selection activeCell="H21" sqref="H21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26668</v>
      </c>
      <c r="C6" s="6">
        <f>SUM(C19:C41)</f>
        <v>12823</v>
      </c>
      <c r="D6" s="6">
        <f>SUM(D19:D41)</f>
        <v>13845</v>
      </c>
      <c r="E6" s="14">
        <f>I6+N6+M6</f>
        <v>11576</v>
      </c>
      <c r="F6" s="6">
        <f>SUM(F20:F41)</f>
        <v>26332</v>
      </c>
      <c r="G6" s="6">
        <f aca="true" t="shared" si="0" ref="G6:L6">SUM(G19:G41)</f>
        <v>12626</v>
      </c>
      <c r="H6" s="6">
        <f t="shared" si="0"/>
        <v>13706</v>
      </c>
      <c r="I6" s="6">
        <f t="shared" si="0"/>
        <v>11321</v>
      </c>
      <c r="J6" s="6">
        <f t="shared" si="0"/>
        <v>336</v>
      </c>
      <c r="K6" s="6">
        <f t="shared" si="0"/>
        <v>197</v>
      </c>
      <c r="L6" s="6">
        <f t="shared" si="0"/>
        <v>139</v>
      </c>
      <c r="M6" s="10">
        <f>SUM(M19:M41)</f>
        <v>209</v>
      </c>
      <c r="N6" s="10">
        <f>SUM(N19:N41)</f>
        <v>46</v>
      </c>
    </row>
    <row r="7" spans="1:14" ht="27" customHeight="1">
      <c r="A7" s="51" t="s">
        <v>7</v>
      </c>
      <c r="B7" s="11">
        <f aca="true" t="shared" si="1" ref="B7:L7">SUM(B44:B45)</f>
        <v>2789</v>
      </c>
      <c r="C7" s="11">
        <f t="shared" si="1"/>
        <v>1345</v>
      </c>
      <c r="D7" s="11">
        <f t="shared" si="1"/>
        <v>1444</v>
      </c>
      <c r="E7" s="14">
        <f aca="true" t="shared" si="2" ref="E7:E16">I7+N7+M7</f>
        <v>1204</v>
      </c>
      <c r="F7" s="11">
        <f t="shared" si="1"/>
        <v>2757</v>
      </c>
      <c r="G7" s="11">
        <f t="shared" si="1"/>
        <v>1327</v>
      </c>
      <c r="H7" s="11">
        <f t="shared" si="1"/>
        <v>1430</v>
      </c>
      <c r="I7" s="11">
        <f t="shared" si="1"/>
        <v>1182</v>
      </c>
      <c r="J7" s="11">
        <f t="shared" si="1"/>
        <v>32</v>
      </c>
      <c r="K7" s="11">
        <f t="shared" si="1"/>
        <v>18</v>
      </c>
      <c r="L7" s="11">
        <f t="shared" si="1"/>
        <v>14</v>
      </c>
      <c r="M7" s="12">
        <f>SUM(M44:M45)</f>
        <v>15</v>
      </c>
      <c r="N7" s="12">
        <f>SUM(N44:N45)</f>
        <v>7</v>
      </c>
    </row>
    <row r="8" spans="1:14" ht="27" customHeight="1">
      <c r="A8" s="51" t="s">
        <v>8</v>
      </c>
      <c r="B8" s="13">
        <f aca="true" t="shared" si="3" ref="B8:L8">SUM(B48:B56)</f>
        <v>2582</v>
      </c>
      <c r="C8" s="13">
        <f t="shared" si="3"/>
        <v>1225</v>
      </c>
      <c r="D8" s="13">
        <f t="shared" si="3"/>
        <v>1357</v>
      </c>
      <c r="E8" s="14">
        <f t="shared" si="2"/>
        <v>1135</v>
      </c>
      <c r="F8" s="13">
        <f t="shared" si="3"/>
        <v>2569</v>
      </c>
      <c r="G8" s="13">
        <f t="shared" si="3"/>
        <v>1216</v>
      </c>
      <c r="H8" s="13">
        <f t="shared" si="3"/>
        <v>1353</v>
      </c>
      <c r="I8" s="13">
        <f t="shared" si="3"/>
        <v>1122</v>
      </c>
      <c r="J8" s="13">
        <f t="shared" si="3"/>
        <v>13</v>
      </c>
      <c r="K8" s="13">
        <f t="shared" si="3"/>
        <v>9</v>
      </c>
      <c r="L8" s="13">
        <f t="shared" si="3"/>
        <v>4</v>
      </c>
      <c r="M8" s="14">
        <f>SUM(M48:M56)</f>
        <v>11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5409</v>
      </c>
      <c r="C9" s="13">
        <f t="shared" si="4"/>
        <v>2597</v>
      </c>
      <c r="D9" s="13">
        <f t="shared" si="4"/>
        <v>2812</v>
      </c>
      <c r="E9" s="14">
        <f t="shared" si="2"/>
        <v>2529</v>
      </c>
      <c r="F9" s="13">
        <f t="shared" si="4"/>
        <v>5333</v>
      </c>
      <c r="G9" s="13">
        <f t="shared" si="4"/>
        <v>2557</v>
      </c>
      <c r="H9" s="13">
        <f t="shared" si="4"/>
        <v>2776</v>
      </c>
      <c r="I9" s="13">
        <f t="shared" si="4"/>
        <v>2470</v>
      </c>
      <c r="J9" s="13">
        <f t="shared" si="4"/>
        <v>76</v>
      </c>
      <c r="K9" s="13">
        <f t="shared" si="4"/>
        <v>40</v>
      </c>
      <c r="L9" s="13">
        <f t="shared" si="4"/>
        <v>36</v>
      </c>
      <c r="M9" s="14">
        <f>SUM(M59:M65)</f>
        <v>50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6744</v>
      </c>
      <c r="C10" s="13">
        <f t="shared" si="5"/>
        <v>3171</v>
      </c>
      <c r="D10" s="13">
        <f t="shared" si="5"/>
        <v>3573</v>
      </c>
      <c r="E10" s="14">
        <f t="shared" si="2"/>
        <v>3260</v>
      </c>
      <c r="F10" s="13">
        <f t="shared" si="5"/>
        <v>6690</v>
      </c>
      <c r="G10" s="13">
        <f t="shared" si="5"/>
        <v>3142</v>
      </c>
      <c r="H10" s="13">
        <f t="shared" si="5"/>
        <v>3548</v>
      </c>
      <c r="I10" s="13">
        <f t="shared" si="5"/>
        <v>3220</v>
      </c>
      <c r="J10" s="13">
        <f t="shared" si="5"/>
        <v>54</v>
      </c>
      <c r="K10" s="13">
        <f t="shared" si="5"/>
        <v>29</v>
      </c>
      <c r="L10" s="13">
        <f t="shared" si="5"/>
        <v>25</v>
      </c>
      <c r="M10" s="14">
        <f>SUM(M72:M86)</f>
        <v>26</v>
      </c>
      <c r="N10" s="14">
        <f>SUM(N72:N86)</f>
        <v>14</v>
      </c>
    </row>
    <row r="11" spans="1:14" ht="27" customHeight="1">
      <c r="A11" s="51" t="s">
        <v>11</v>
      </c>
      <c r="B11" s="13">
        <f aca="true" t="shared" si="6" ref="B11:L11">SUM(B89:B111)</f>
        <v>28050</v>
      </c>
      <c r="C11" s="13">
        <f t="shared" si="6"/>
        <v>13383</v>
      </c>
      <c r="D11" s="13">
        <f t="shared" si="6"/>
        <v>14667</v>
      </c>
      <c r="E11" s="14">
        <f t="shared" si="2"/>
        <v>12559</v>
      </c>
      <c r="F11" s="13">
        <f t="shared" si="6"/>
        <v>27879</v>
      </c>
      <c r="G11" s="13">
        <f t="shared" si="6"/>
        <v>13313</v>
      </c>
      <c r="H11" s="13">
        <f t="shared" si="6"/>
        <v>14566</v>
      </c>
      <c r="I11" s="13">
        <f t="shared" si="6"/>
        <v>12432</v>
      </c>
      <c r="J11" s="13">
        <f t="shared" si="6"/>
        <v>171</v>
      </c>
      <c r="K11" s="13">
        <f t="shared" si="6"/>
        <v>70</v>
      </c>
      <c r="L11" s="13">
        <f t="shared" si="6"/>
        <v>101</v>
      </c>
      <c r="M11" s="14">
        <f>SUM(M89:M111)</f>
        <v>88</v>
      </c>
      <c r="N11" s="14">
        <f>SUM(N89:N111)</f>
        <v>39</v>
      </c>
    </row>
    <row r="12" spans="1:14" ht="27" customHeight="1">
      <c r="A12" s="51" t="s">
        <v>12</v>
      </c>
      <c r="B12" s="13">
        <f aca="true" t="shared" si="7" ref="B12:L12">SUM(B118:B125)</f>
        <v>7364</v>
      </c>
      <c r="C12" s="13">
        <f t="shared" si="7"/>
        <v>3388</v>
      </c>
      <c r="D12" s="13">
        <f t="shared" si="7"/>
        <v>3976</v>
      </c>
      <c r="E12" s="14">
        <f t="shared" si="2"/>
        <v>3463</v>
      </c>
      <c r="F12" s="13">
        <f t="shared" si="7"/>
        <v>7324</v>
      </c>
      <c r="G12" s="13">
        <f t="shared" si="7"/>
        <v>3369</v>
      </c>
      <c r="H12" s="13">
        <f t="shared" si="7"/>
        <v>3955</v>
      </c>
      <c r="I12" s="13">
        <f t="shared" si="7"/>
        <v>3436</v>
      </c>
      <c r="J12" s="13">
        <f t="shared" si="7"/>
        <v>40</v>
      </c>
      <c r="K12" s="13">
        <f t="shared" si="7"/>
        <v>19</v>
      </c>
      <c r="L12" s="13">
        <f t="shared" si="7"/>
        <v>21</v>
      </c>
      <c r="M12" s="14">
        <f>SUM(M118:M125)</f>
        <v>14</v>
      </c>
      <c r="N12" s="14">
        <f>SUM(N118:N125)</f>
        <v>13</v>
      </c>
    </row>
    <row r="13" spans="1:14" ht="27" customHeight="1">
      <c r="A13" s="51" t="s">
        <v>13</v>
      </c>
      <c r="B13" s="13">
        <f aca="true" t="shared" si="8" ref="B13:L13">SUM(B128:B133)</f>
        <v>3734</v>
      </c>
      <c r="C13" s="13">
        <f t="shared" si="8"/>
        <v>1814</v>
      </c>
      <c r="D13" s="13">
        <f t="shared" si="8"/>
        <v>1920</v>
      </c>
      <c r="E13" s="14">
        <f t="shared" si="2"/>
        <v>1706</v>
      </c>
      <c r="F13" s="13">
        <f t="shared" si="8"/>
        <v>3696</v>
      </c>
      <c r="G13" s="13">
        <f t="shared" si="8"/>
        <v>1796</v>
      </c>
      <c r="H13" s="13">
        <f t="shared" si="8"/>
        <v>1900</v>
      </c>
      <c r="I13" s="13">
        <f t="shared" si="8"/>
        <v>1670</v>
      </c>
      <c r="J13" s="13">
        <f t="shared" si="8"/>
        <v>38</v>
      </c>
      <c r="K13" s="13">
        <f t="shared" si="8"/>
        <v>18</v>
      </c>
      <c r="L13" s="13">
        <f t="shared" si="8"/>
        <v>20</v>
      </c>
      <c r="M13" s="14">
        <f>SUM(M128:M133)</f>
        <v>26</v>
      </c>
      <c r="N13" s="14">
        <f>SUM(N128:N133)</f>
        <v>10</v>
      </c>
    </row>
    <row r="14" spans="1:14" ht="27" customHeight="1">
      <c r="A14" s="51" t="s">
        <v>14</v>
      </c>
      <c r="B14" s="13">
        <f aca="true" t="shared" si="9" ref="B14:L14">SUM(B136:B148)</f>
        <v>23332</v>
      </c>
      <c r="C14" s="13">
        <f t="shared" si="9"/>
        <v>11213</v>
      </c>
      <c r="D14" s="13">
        <f t="shared" si="9"/>
        <v>12119</v>
      </c>
      <c r="E14" s="14">
        <f t="shared" si="2"/>
        <v>10054</v>
      </c>
      <c r="F14" s="13">
        <f t="shared" si="9"/>
        <v>23120</v>
      </c>
      <c r="G14" s="13">
        <f t="shared" si="9"/>
        <v>11113</v>
      </c>
      <c r="H14" s="13">
        <f t="shared" si="9"/>
        <v>12007</v>
      </c>
      <c r="I14" s="13">
        <f t="shared" si="9"/>
        <v>9876</v>
      </c>
      <c r="J14" s="13">
        <f t="shared" si="9"/>
        <v>212</v>
      </c>
      <c r="K14" s="13">
        <f t="shared" si="9"/>
        <v>100</v>
      </c>
      <c r="L14" s="13">
        <f t="shared" si="9"/>
        <v>112</v>
      </c>
      <c r="M14" s="14">
        <f>SUM(M136:M148)</f>
        <v>137</v>
      </c>
      <c r="N14" s="14">
        <f>SUM(N136:N148)</f>
        <v>41</v>
      </c>
    </row>
    <row r="15" spans="1:14" ht="27" customHeight="1">
      <c r="A15" s="50" t="s">
        <v>15</v>
      </c>
      <c r="B15" s="11">
        <f aca="true" t="shared" si="10" ref="B15:L15">SUM(B155:B167)</f>
        <v>10050</v>
      </c>
      <c r="C15" s="11">
        <f t="shared" si="10"/>
        <v>4763</v>
      </c>
      <c r="D15" s="11">
        <f t="shared" si="10"/>
        <v>5287</v>
      </c>
      <c r="E15" s="14">
        <f t="shared" si="2"/>
        <v>4319</v>
      </c>
      <c r="F15" s="11">
        <f t="shared" si="10"/>
        <v>9942</v>
      </c>
      <c r="G15" s="11">
        <f t="shared" si="10"/>
        <v>4719</v>
      </c>
      <c r="H15" s="11">
        <f t="shared" si="10"/>
        <v>5223</v>
      </c>
      <c r="I15" s="11">
        <f t="shared" si="10"/>
        <v>4241</v>
      </c>
      <c r="J15" s="11">
        <f t="shared" si="10"/>
        <v>108</v>
      </c>
      <c r="K15" s="11">
        <f t="shared" si="10"/>
        <v>44</v>
      </c>
      <c r="L15" s="11">
        <f t="shared" si="10"/>
        <v>64</v>
      </c>
      <c r="M15" s="14">
        <f>SUM(M155:M167)</f>
        <v>60</v>
      </c>
      <c r="N15" s="14">
        <f>SUM(N155:N167)</f>
        <v>18</v>
      </c>
    </row>
    <row r="16" spans="1:14" ht="27" customHeight="1" thickBot="1">
      <c r="A16" s="52" t="s">
        <v>16</v>
      </c>
      <c r="B16" s="8">
        <f aca="true" t="shared" si="11" ref="B16:L16">SUM(B170:B174)</f>
        <v>4812</v>
      </c>
      <c r="C16" s="8">
        <f t="shared" si="11"/>
        <v>2174</v>
      </c>
      <c r="D16" s="8">
        <f t="shared" si="11"/>
        <v>2638</v>
      </c>
      <c r="E16" s="14">
        <f t="shared" si="2"/>
        <v>2117</v>
      </c>
      <c r="F16" s="8">
        <f t="shared" si="11"/>
        <v>4761</v>
      </c>
      <c r="G16" s="8">
        <f t="shared" si="11"/>
        <v>2148</v>
      </c>
      <c r="H16" s="8">
        <f t="shared" si="11"/>
        <v>2613</v>
      </c>
      <c r="I16" s="8">
        <f t="shared" si="11"/>
        <v>2091</v>
      </c>
      <c r="J16" s="8">
        <f t="shared" si="11"/>
        <v>51</v>
      </c>
      <c r="K16" s="8">
        <f t="shared" si="11"/>
        <v>26</v>
      </c>
      <c r="L16" s="8">
        <f t="shared" si="11"/>
        <v>25</v>
      </c>
      <c r="M16" s="9">
        <f>SUM(M170:M174)</f>
        <v>15</v>
      </c>
      <c r="N16" s="9">
        <f>SUM(N170:N174)</f>
        <v>11</v>
      </c>
    </row>
    <row r="17" spans="1:14" ht="27" customHeight="1" thickBot="1">
      <c r="A17" s="15" t="s">
        <v>17</v>
      </c>
      <c r="B17" s="15">
        <f aca="true" t="shared" si="12" ref="B17:L17">SUM(B6:B16)</f>
        <v>121534</v>
      </c>
      <c r="C17" s="15">
        <f t="shared" si="12"/>
        <v>57896</v>
      </c>
      <c r="D17" s="15">
        <f t="shared" si="12"/>
        <v>63638</v>
      </c>
      <c r="E17" s="15">
        <f t="shared" si="12"/>
        <v>53922</v>
      </c>
      <c r="F17" s="15">
        <f t="shared" si="12"/>
        <v>120403</v>
      </c>
      <c r="G17" s="15">
        <f t="shared" si="12"/>
        <v>57326</v>
      </c>
      <c r="H17" s="15">
        <f t="shared" si="12"/>
        <v>63077</v>
      </c>
      <c r="I17" s="15">
        <f t="shared" si="12"/>
        <v>53061</v>
      </c>
      <c r="J17" s="15">
        <f t="shared" si="12"/>
        <v>1131</v>
      </c>
      <c r="K17" s="15">
        <f t="shared" si="12"/>
        <v>570</v>
      </c>
      <c r="L17" s="15">
        <f t="shared" si="12"/>
        <v>561</v>
      </c>
      <c r="M17" s="16">
        <f>SUM(M6:M16)</f>
        <v>651</v>
      </c>
      <c r="N17" s="16">
        <f>SUM(N6:N16)</f>
        <v>210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2153</v>
      </c>
      <c r="C31" s="23">
        <f aca="true" t="shared" si="14" ref="C31:D41">SUM(G31+K31)</f>
        <v>1079</v>
      </c>
      <c r="D31" s="23">
        <f t="shared" si="14"/>
        <v>1074</v>
      </c>
      <c r="E31" s="23">
        <f>I31+N31+M31</f>
        <v>973</v>
      </c>
      <c r="F31" s="22">
        <f aca="true" t="shared" si="15" ref="F31:F41">SUM(G31:H31)</f>
        <v>2080</v>
      </c>
      <c r="G31" s="61">
        <v>1019</v>
      </c>
      <c r="H31" s="61">
        <v>1061</v>
      </c>
      <c r="I31" s="61">
        <v>914</v>
      </c>
      <c r="J31" s="22">
        <f aca="true" t="shared" si="16" ref="J31:J41">SUM(K31:L31)</f>
        <v>73</v>
      </c>
      <c r="K31" s="61">
        <v>60</v>
      </c>
      <c r="L31" s="61">
        <v>13</v>
      </c>
      <c r="M31" s="62">
        <v>56</v>
      </c>
      <c r="N31" s="62">
        <v>3</v>
      </c>
    </row>
    <row r="32" spans="1:14" ht="15" customHeight="1">
      <c r="A32" s="24" t="s">
        <v>154</v>
      </c>
      <c r="B32" s="22">
        <f t="shared" si="13"/>
        <v>5257</v>
      </c>
      <c r="C32" s="23">
        <f t="shared" si="14"/>
        <v>2507</v>
      </c>
      <c r="D32" s="23">
        <f t="shared" si="14"/>
        <v>2750</v>
      </c>
      <c r="E32" s="23">
        <f aca="true" t="shared" si="17" ref="E32:E41">I32+N32+M32</f>
        <v>2248</v>
      </c>
      <c r="F32" s="22">
        <f t="shared" si="15"/>
        <v>5145</v>
      </c>
      <c r="G32" s="61">
        <v>2441</v>
      </c>
      <c r="H32" s="61">
        <v>2704</v>
      </c>
      <c r="I32" s="61">
        <v>2164</v>
      </c>
      <c r="J32" s="22">
        <f t="shared" si="16"/>
        <v>112</v>
      </c>
      <c r="K32" s="61">
        <v>66</v>
      </c>
      <c r="L32" s="61">
        <v>46</v>
      </c>
      <c r="M32" s="62">
        <v>72</v>
      </c>
      <c r="N32" s="62">
        <v>12</v>
      </c>
    </row>
    <row r="33" spans="1:14" ht="15" customHeight="1">
      <c r="A33" s="24" t="s">
        <v>21</v>
      </c>
      <c r="B33" s="22">
        <f t="shared" si="13"/>
        <v>2253</v>
      </c>
      <c r="C33" s="23">
        <f t="shared" si="14"/>
        <v>1095</v>
      </c>
      <c r="D33" s="23">
        <f t="shared" si="14"/>
        <v>1158</v>
      </c>
      <c r="E33" s="23">
        <f t="shared" si="17"/>
        <v>852</v>
      </c>
      <c r="F33" s="22">
        <f t="shared" si="15"/>
        <v>2241</v>
      </c>
      <c r="G33" s="61">
        <v>1087</v>
      </c>
      <c r="H33" s="61">
        <v>1154</v>
      </c>
      <c r="I33" s="61">
        <v>844</v>
      </c>
      <c r="J33" s="22">
        <f t="shared" si="16"/>
        <v>12</v>
      </c>
      <c r="K33" s="61">
        <v>8</v>
      </c>
      <c r="L33" s="61">
        <v>4</v>
      </c>
      <c r="M33" s="62">
        <v>6</v>
      </c>
      <c r="N33" s="62">
        <v>2</v>
      </c>
    </row>
    <row r="34" spans="1:14" ht="15" customHeight="1">
      <c r="A34" s="24" t="s">
        <v>22</v>
      </c>
      <c r="B34" s="22">
        <f t="shared" si="13"/>
        <v>303</v>
      </c>
      <c r="C34" s="23">
        <f t="shared" si="14"/>
        <v>135</v>
      </c>
      <c r="D34" s="23">
        <f t="shared" si="14"/>
        <v>168</v>
      </c>
      <c r="E34" s="23">
        <f t="shared" si="17"/>
        <v>152</v>
      </c>
      <c r="F34" s="22">
        <f t="shared" si="15"/>
        <v>303</v>
      </c>
      <c r="G34" s="61">
        <v>135</v>
      </c>
      <c r="H34" s="61">
        <v>168</v>
      </c>
      <c r="I34" s="61">
        <v>152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990</v>
      </c>
      <c r="C35" s="23">
        <f t="shared" si="14"/>
        <v>488</v>
      </c>
      <c r="D35" s="23">
        <f t="shared" si="14"/>
        <v>502</v>
      </c>
      <c r="E35" s="23">
        <f t="shared" si="17"/>
        <v>410</v>
      </c>
      <c r="F35" s="22">
        <f t="shared" si="15"/>
        <v>984</v>
      </c>
      <c r="G35" s="61">
        <v>485</v>
      </c>
      <c r="H35" s="61">
        <v>499</v>
      </c>
      <c r="I35" s="61">
        <v>405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191</v>
      </c>
      <c r="C36" s="23">
        <f t="shared" si="14"/>
        <v>94</v>
      </c>
      <c r="D36" s="23">
        <f t="shared" si="14"/>
        <v>97</v>
      </c>
      <c r="E36" s="23">
        <f t="shared" si="17"/>
        <v>85</v>
      </c>
      <c r="F36" s="22">
        <f t="shared" si="15"/>
        <v>183</v>
      </c>
      <c r="G36" s="61">
        <v>88</v>
      </c>
      <c r="H36" s="61">
        <v>95</v>
      </c>
      <c r="I36" s="61">
        <v>77</v>
      </c>
      <c r="J36" s="22">
        <f t="shared" si="16"/>
        <v>8</v>
      </c>
      <c r="K36" s="61">
        <v>6</v>
      </c>
      <c r="L36" s="61">
        <v>2</v>
      </c>
      <c r="M36" s="62">
        <v>7</v>
      </c>
      <c r="N36" s="62">
        <v>1</v>
      </c>
    </row>
    <row r="37" spans="1:14" ht="15" customHeight="1">
      <c r="A37" s="24" t="s">
        <v>25</v>
      </c>
      <c r="B37" s="22">
        <f t="shared" si="13"/>
        <v>3273</v>
      </c>
      <c r="C37" s="23">
        <f t="shared" si="14"/>
        <v>1567</v>
      </c>
      <c r="D37" s="23">
        <f t="shared" si="14"/>
        <v>1706</v>
      </c>
      <c r="E37" s="23">
        <f t="shared" si="17"/>
        <v>1353</v>
      </c>
      <c r="F37" s="22">
        <f t="shared" si="15"/>
        <v>3256</v>
      </c>
      <c r="G37" s="61">
        <v>1560</v>
      </c>
      <c r="H37" s="61">
        <v>1696</v>
      </c>
      <c r="I37" s="61">
        <v>1342</v>
      </c>
      <c r="J37" s="22">
        <f t="shared" si="16"/>
        <v>17</v>
      </c>
      <c r="K37" s="61">
        <v>7</v>
      </c>
      <c r="L37" s="61">
        <v>10</v>
      </c>
      <c r="M37" s="62">
        <v>8</v>
      </c>
      <c r="N37" s="62">
        <v>3</v>
      </c>
    </row>
    <row r="38" spans="1:14" ht="15" customHeight="1">
      <c r="A38" s="24" t="s">
        <v>26</v>
      </c>
      <c r="B38" s="22">
        <f t="shared" si="13"/>
        <v>2783</v>
      </c>
      <c r="C38" s="23">
        <f t="shared" si="14"/>
        <v>1332</v>
      </c>
      <c r="D38" s="23">
        <f t="shared" si="14"/>
        <v>1451</v>
      </c>
      <c r="E38" s="23">
        <f t="shared" si="17"/>
        <v>1175</v>
      </c>
      <c r="F38" s="22">
        <f t="shared" si="15"/>
        <v>2771</v>
      </c>
      <c r="G38" s="61">
        <v>1326</v>
      </c>
      <c r="H38" s="61">
        <v>1445</v>
      </c>
      <c r="I38" s="61">
        <v>1169</v>
      </c>
      <c r="J38" s="22">
        <f t="shared" si="16"/>
        <v>12</v>
      </c>
      <c r="K38" s="61">
        <v>6</v>
      </c>
      <c r="L38" s="61">
        <v>6</v>
      </c>
      <c r="M38" s="62">
        <v>3</v>
      </c>
      <c r="N38" s="62">
        <v>3</v>
      </c>
    </row>
    <row r="39" spans="1:14" ht="15" customHeight="1">
      <c r="A39" s="24" t="s">
        <v>27</v>
      </c>
      <c r="B39" s="22">
        <f t="shared" si="13"/>
        <v>3358</v>
      </c>
      <c r="C39" s="23">
        <f t="shared" si="14"/>
        <v>1556</v>
      </c>
      <c r="D39" s="23">
        <f t="shared" si="14"/>
        <v>1802</v>
      </c>
      <c r="E39" s="23">
        <f t="shared" si="17"/>
        <v>1596</v>
      </c>
      <c r="F39" s="22">
        <f t="shared" si="15"/>
        <v>3314</v>
      </c>
      <c r="G39" s="61">
        <v>1539</v>
      </c>
      <c r="H39" s="61">
        <v>1775</v>
      </c>
      <c r="I39" s="61">
        <v>1564</v>
      </c>
      <c r="J39" s="22">
        <f t="shared" si="16"/>
        <v>44</v>
      </c>
      <c r="K39" s="61">
        <v>17</v>
      </c>
      <c r="L39" s="61">
        <v>27</v>
      </c>
      <c r="M39" s="62">
        <v>24</v>
      </c>
      <c r="N39" s="62">
        <v>8</v>
      </c>
    </row>
    <row r="40" spans="1:14" ht="15" customHeight="1">
      <c r="A40" s="24" t="s">
        <v>28</v>
      </c>
      <c r="B40" s="22">
        <f t="shared" si="13"/>
        <v>2681</v>
      </c>
      <c r="C40" s="23">
        <f t="shared" si="14"/>
        <v>1302</v>
      </c>
      <c r="D40" s="23">
        <f t="shared" si="14"/>
        <v>1379</v>
      </c>
      <c r="E40" s="23">
        <f t="shared" si="17"/>
        <v>1254</v>
      </c>
      <c r="F40" s="22">
        <f t="shared" si="15"/>
        <v>2657</v>
      </c>
      <c r="G40" s="61">
        <v>1287</v>
      </c>
      <c r="H40" s="61">
        <v>1370</v>
      </c>
      <c r="I40" s="61">
        <v>1236</v>
      </c>
      <c r="J40" s="22">
        <f t="shared" si="16"/>
        <v>24</v>
      </c>
      <c r="K40" s="61">
        <v>15</v>
      </c>
      <c r="L40" s="61">
        <v>9</v>
      </c>
      <c r="M40" s="62">
        <v>16</v>
      </c>
      <c r="N40" s="62">
        <v>2</v>
      </c>
    </row>
    <row r="41" spans="1:14" ht="15" customHeight="1">
      <c r="A41" s="24" t="s">
        <v>29</v>
      </c>
      <c r="B41" s="22">
        <f t="shared" si="13"/>
        <v>3426</v>
      </c>
      <c r="C41" s="23">
        <f t="shared" si="14"/>
        <v>1668</v>
      </c>
      <c r="D41" s="23">
        <f t="shared" si="14"/>
        <v>1758</v>
      </c>
      <c r="E41" s="23">
        <f t="shared" si="17"/>
        <v>1478</v>
      </c>
      <c r="F41" s="22">
        <f t="shared" si="15"/>
        <v>3398</v>
      </c>
      <c r="G41" s="61">
        <v>1659</v>
      </c>
      <c r="H41" s="61">
        <v>1739</v>
      </c>
      <c r="I41" s="61">
        <v>1454</v>
      </c>
      <c r="J41" s="22">
        <f t="shared" si="16"/>
        <v>28</v>
      </c>
      <c r="K41" s="61">
        <v>9</v>
      </c>
      <c r="L41" s="61">
        <v>19</v>
      </c>
      <c r="M41" s="62">
        <v>16</v>
      </c>
      <c r="N41" s="62">
        <v>8</v>
      </c>
    </row>
    <row r="42" spans="1:14" ht="15" customHeight="1" thickBot="1">
      <c r="A42" s="25" t="s">
        <v>30</v>
      </c>
      <c r="B42" s="25">
        <f>SUM(B31:B41)</f>
        <v>26668</v>
      </c>
      <c r="C42" s="25">
        <f>SUM(C31:C41)</f>
        <v>12823</v>
      </c>
      <c r="D42" s="25">
        <f>SUM(D31:D41)</f>
        <v>13845</v>
      </c>
      <c r="E42" s="25">
        <f>SUM(E31:E41)</f>
        <v>11576</v>
      </c>
      <c r="F42" s="25">
        <f>SUM(F31:F41)</f>
        <v>26332</v>
      </c>
      <c r="G42" s="25">
        <f>SUM(G31:G41)</f>
        <v>12626</v>
      </c>
      <c r="H42" s="25">
        <f>SUM(H31:H41)</f>
        <v>13706</v>
      </c>
      <c r="I42" s="25">
        <f>SUM(I31:I41)</f>
        <v>11321</v>
      </c>
      <c r="J42" s="25">
        <f>SUM(J31:J41)</f>
        <v>336</v>
      </c>
      <c r="K42" s="25">
        <f>SUM(K31:K41)</f>
        <v>197</v>
      </c>
      <c r="L42" s="25">
        <f>SUM(L31:L41)</f>
        <v>139</v>
      </c>
      <c r="M42" s="29">
        <f>SUM(M31:M41)</f>
        <v>209</v>
      </c>
      <c r="N42" s="29">
        <f>SUM(N31:N41)</f>
        <v>46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2649</v>
      </c>
      <c r="C44" s="22">
        <f>SUM(G44+K44)</f>
        <v>1276</v>
      </c>
      <c r="D44" s="22">
        <f>SUM(H44+L44)</f>
        <v>1373</v>
      </c>
      <c r="E44" s="22">
        <f>I44+N44+M44</f>
        <v>1145</v>
      </c>
      <c r="F44" s="22">
        <f>SUM(G44:H44)</f>
        <v>2617</v>
      </c>
      <c r="G44" s="61">
        <v>1258</v>
      </c>
      <c r="H44" s="61">
        <v>1359</v>
      </c>
      <c r="I44" s="61">
        <v>1123</v>
      </c>
      <c r="J44" s="22">
        <f>SUM(K44:L44)</f>
        <v>32</v>
      </c>
      <c r="K44" s="61">
        <v>18</v>
      </c>
      <c r="L44" s="61">
        <v>14</v>
      </c>
      <c r="M44" s="62">
        <v>15</v>
      </c>
      <c r="N44" s="62">
        <v>7</v>
      </c>
    </row>
    <row r="45" spans="1:14" ht="15" customHeight="1">
      <c r="A45" s="24" t="s">
        <v>33</v>
      </c>
      <c r="B45" s="22">
        <f>SUM(C45+D45)</f>
        <v>140</v>
      </c>
      <c r="C45" s="22">
        <f>SUM(G45+K45)</f>
        <v>69</v>
      </c>
      <c r="D45" s="22">
        <f>SUM(H45+L45)</f>
        <v>71</v>
      </c>
      <c r="E45" s="22">
        <f>I45+N45+M45</f>
        <v>59</v>
      </c>
      <c r="F45" s="22">
        <f>SUM(G45:H45)</f>
        <v>140</v>
      </c>
      <c r="G45" s="61">
        <v>69</v>
      </c>
      <c r="H45" s="61">
        <v>71</v>
      </c>
      <c r="I45" s="61">
        <v>59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2789</v>
      </c>
      <c r="C46" s="25">
        <f>SUM(C44:C45)</f>
        <v>1345</v>
      </c>
      <c r="D46" s="25">
        <f>SUM(D44:D45)</f>
        <v>1444</v>
      </c>
      <c r="E46" s="25">
        <f>SUM(E44:E45)</f>
        <v>1204</v>
      </c>
      <c r="F46" s="25">
        <f aca="true" t="shared" si="18" ref="F46:L46">SUM(F44:F45)</f>
        <v>2757</v>
      </c>
      <c r="G46" s="25">
        <f t="shared" si="18"/>
        <v>1327</v>
      </c>
      <c r="H46" s="25">
        <f t="shared" si="18"/>
        <v>1430</v>
      </c>
      <c r="I46" s="25">
        <f t="shared" si="18"/>
        <v>1182</v>
      </c>
      <c r="J46" s="25">
        <f t="shared" si="18"/>
        <v>32</v>
      </c>
      <c r="K46" s="25">
        <f t="shared" si="18"/>
        <v>18</v>
      </c>
      <c r="L46" s="25">
        <f t="shared" si="18"/>
        <v>14</v>
      </c>
      <c r="M46" s="29">
        <f>SUM(M44:M45)</f>
        <v>15</v>
      </c>
      <c r="N46" s="29">
        <f>SUM(N44:N45)</f>
        <v>7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125</v>
      </c>
      <c r="C48" s="22">
        <f aca="true" t="shared" si="20" ref="C48:D56">SUM(G48+K48)</f>
        <v>58</v>
      </c>
      <c r="D48" s="22">
        <f t="shared" si="20"/>
        <v>67</v>
      </c>
      <c r="E48" s="22">
        <f>I48+N48+M48</f>
        <v>55</v>
      </c>
      <c r="F48" s="22">
        <f aca="true" t="shared" si="21" ref="F48:F56">SUM(G48:H48)</f>
        <v>124</v>
      </c>
      <c r="G48" s="61">
        <v>58</v>
      </c>
      <c r="H48" s="61">
        <v>66</v>
      </c>
      <c r="I48" s="61">
        <v>54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119</v>
      </c>
      <c r="C49" s="22">
        <f t="shared" si="20"/>
        <v>59</v>
      </c>
      <c r="D49" s="22">
        <f t="shared" si="20"/>
        <v>60</v>
      </c>
      <c r="E49" s="22">
        <f aca="true" t="shared" si="23" ref="E49:E56">I49+N49+M49</f>
        <v>46</v>
      </c>
      <c r="F49" s="22">
        <f t="shared" si="21"/>
        <v>119</v>
      </c>
      <c r="G49" s="61">
        <v>59</v>
      </c>
      <c r="H49" s="61">
        <v>60</v>
      </c>
      <c r="I49" s="61">
        <v>46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181</v>
      </c>
      <c r="C50" s="22">
        <f t="shared" si="20"/>
        <v>85</v>
      </c>
      <c r="D50" s="22">
        <f t="shared" si="20"/>
        <v>96</v>
      </c>
      <c r="E50" s="22">
        <f t="shared" si="23"/>
        <v>69</v>
      </c>
      <c r="F50" s="22">
        <f t="shared" si="21"/>
        <v>181</v>
      </c>
      <c r="G50" s="61">
        <v>85</v>
      </c>
      <c r="H50" s="61">
        <v>96</v>
      </c>
      <c r="I50" s="61">
        <v>69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150</v>
      </c>
      <c r="C51" s="22">
        <f t="shared" si="20"/>
        <v>69</v>
      </c>
      <c r="D51" s="22">
        <f t="shared" si="20"/>
        <v>81</v>
      </c>
      <c r="E51" s="22">
        <f t="shared" si="23"/>
        <v>62</v>
      </c>
      <c r="F51" s="22">
        <f t="shared" si="21"/>
        <v>150</v>
      </c>
      <c r="G51" s="61">
        <v>69</v>
      </c>
      <c r="H51" s="61">
        <v>81</v>
      </c>
      <c r="I51" s="61">
        <v>62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66</v>
      </c>
      <c r="C52" s="22">
        <f t="shared" si="20"/>
        <v>32</v>
      </c>
      <c r="D52" s="22">
        <f t="shared" si="20"/>
        <v>34</v>
      </c>
      <c r="E52" s="22">
        <f t="shared" si="23"/>
        <v>24</v>
      </c>
      <c r="F52" s="22">
        <f t="shared" si="21"/>
        <v>66</v>
      </c>
      <c r="G52" s="61">
        <v>32</v>
      </c>
      <c r="H52" s="61">
        <v>34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946</v>
      </c>
      <c r="C53" s="22">
        <f t="shared" si="20"/>
        <v>473</v>
      </c>
      <c r="D53" s="22">
        <f t="shared" si="20"/>
        <v>473</v>
      </c>
      <c r="E53" s="22">
        <f t="shared" si="23"/>
        <v>403</v>
      </c>
      <c r="F53" s="22">
        <f t="shared" si="21"/>
        <v>940</v>
      </c>
      <c r="G53" s="61">
        <v>467</v>
      </c>
      <c r="H53" s="61">
        <v>473</v>
      </c>
      <c r="I53" s="61">
        <v>397</v>
      </c>
      <c r="J53" s="22">
        <f t="shared" si="22"/>
        <v>6</v>
      </c>
      <c r="K53" s="61">
        <v>6</v>
      </c>
      <c r="L53" s="61">
        <v>0</v>
      </c>
      <c r="M53" s="62">
        <v>6</v>
      </c>
      <c r="N53" s="62">
        <v>0</v>
      </c>
    </row>
    <row r="54" spans="1:14" ht="15" customHeight="1">
      <c r="A54" s="24" t="s">
        <v>41</v>
      </c>
      <c r="B54" s="22">
        <f t="shared" si="19"/>
        <v>477</v>
      </c>
      <c r="C54" s="22">
        <f t="shared" si="20"/>
        <v>221</v>
      </c>
      <c r="D54" s="22">
        <f t="shared" si="20"/>
        <v>256</v>
      </c>
      <c r="E54" s="22">
        <f t="shared" si="23"/>
        <v>220</v>
      </c>
      <c r="F54" s="22">
        <f t="shared" si="21"/>
        <v>474</v>
      </c>
      <c r="G54" s="61">
        <v>219</v>
      </c>
      <c r="H54" s="61">
        <v>255</v>
      </c>
      <c r="I54" s="61">
        <v>217</v>
      </c>
      <c r="J54" s="22">
        <f t="shared" si="22"/>
        <v>3</v>
      </c>
      <c r="K54" s="61">
        <v>2</v>
      </c>
      <c r="L54" s="61">
        <v>1</v>
      </c>
      <c r="M54" s="62">
        <v>3</v>
      </c>
      <c r="N54" s="62">
        <v>0</v>
      </c>
    </row>
    <row r="55" spans="1:14" ht="15" customHeight="1">
      <c r="A55" s="24" t="s">
        <v>42</v>
      </c>
      <c r="B55" s="22">
        <f t="shared" si="19"/>
        <v>406</v>
      </c>
      <c r="C55" s="22">
        <f t="shared" si="20"/>
        <v>205</v>
      </c>
      <c r="D55" s="22">
        <f t="shared" si="20"/>
        <v>201</v>
      </c>
      <c r="E55" s="22">
        <f t="shared" si="23"/>
        <v>165</v>
      </c>
      <c r="F55" s="22">
        <f t="shared" si="21"/>
        <v>404</v>
      </c>
      <c r="G55" s="61">
        <v>205</v>
      </c>
      <c r="H55" s="61">
        <v>199</v>
      </c>
      <c r="I55" s="61">
        <v>163</v>
      </c>
      <c r="J55" s="22">
        <f t="shared" si="22"/>
        <v>2</v>
      </c>
      <c r="K55" s="61">
        <v>0</v>
      </c>
      <c r="L55" s="61">
        <v>2</v>
      </c>
      <c r="M55" s="62">
        <v>1</v>
      </c>
      <c r="N55" s="62">
        <v>1</v>
      </c>
    </row>
    <row r="56" spans="1:14" ht="15" customHeight="1">
      <c r="A56" s="24" t="s">
        <v>43</v>
      </c>
      <c r="B56" s="22">
        <f t="shared" si="19"/>
        <v>112</v>
      </c>
      <c r="C56" s="22">
        <f t="shared" si="20"/>
        <v>23</v>
      </c>
      <c r="D56" s="22">
        <f t="shared" si="20"/>
        <v>89</v>
      </c>
      <c r="E56" s="22">
        <f t="shared" si="23"/>
        <v>91</v>
      </c>
      <c r="F56" s="22">
        <f t="shared" si="21"/>
        <v>111</v>
      </c>
      <c r="G56" s="61">
        <v>22</v>
      </c>
      <c r="H56" s="61">
        <v>89</v>
      </c>
      <c r="I56" s="61">
        <v>90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2582</v>
      </c>
      <c r="C57" s="25">
        <f>SUM(C48:C56)</f>
        <v>1225</v>
      </c>
      <c r="D57" s="25">
        <f>SUM(D48:D56)</f>
        <v>1357</v>
      </c>
      <c r="E57" s="25">
        <f>SUM(E48:E56)</f>
        <v>1135</v>
      </c>
      <c r="F57" s="25">
        <f aca="true" t="shared" si="24" ref="F57:L57">SUM(F48:F56)</f>
        <v>2569</v>
      </c>
      <c r="G57" s="25">
        <f t="shared" si="24"/>
        <v>1216</v>
      </c>
      <c r="H57" s="25">
        <f t="shared" si="24"/>
        <v>1353</v>
      </c>
      <c r="I57" s="25">
        <f t="shared" si="24"/>
        <v>1122</v>
      </c>
      <c r="J57" s="25">
        <f t="shared" si="24"/>
        <v>13</v>
      </c>
      <c r="K57" s="25">
        <f t="shared" si="24"/>
        <v>9</v>
      </c>
      <c r="L57" s="25">
        <f t="shared" si="24"/>
        <v>4</v>
      </c>
      <c r="M57" s="29">
        <f>SUM(M48:M56)</f>
        <v>11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2501</v>
      </c>
      <c r="C59" s="22">
        <f aca="true" t="shared" si="26" ref="C59:D65">SUM(G59+K59)</f>
        <v>1230</v>
      </c>
      <c r="D59" s="22">
        <f t="shared" si="26"/>
        <v>1271</v>
      </c>
      <c r="E59" s="22">
        <f>I59+N59+M59</f>
        <v>1137</v>
      </c>
      <c r="F59" s="22">
        <f aca="true" t="shared" si="27" ref="F59:F65">SUM(G59:H59)</f>
        <v>2471</v>
      </c>
      <c r="G59" s="61">
        <v>1215</v>
      </c>
      <c r="H59" s="61">
        <v>1256</v>
      </c>
      <c r="I59" s="61">
        <v>1110</v>
      </c>
      <c r="J59" s="22">
        <f aca="true" t="shared" si="28" ref="J59:J65">SUM(K59:L59)</f>
        <v>30</v>
      </c>
      <c r="K59" s="61">
        <v>15</v>
      </c>
      <c r="L59" s="61">
        <v>15</v>
      </c>
      <c r="M59" s="62">
        <v>21</v>
      </c>
      <c r="N59" s="62">
        <v>6</v>
      </c>
    </row>
    <row r="60" spans="1:14" ht="15" customHeight="1">
      <c r="A60" s="24" t="s">
        <v>46</v>
      </c>
      <c r="B60" s="22">
        <f t="shared" si="25"/>
        <v>1340</v>
      </c>
      <c r="C60" s="22">
        <f t="shared" si="26"/>
        <v>636</v>
      </c>
      <c r="D60" s="22">
        <f t="shared" si="26"/>
        <v>704</v>
      </c>
      <c r="E60" s="22">
        <f aca="true" t="shared" si="29" ref="E60:E65">I60+N60+M60</f>
        <v>653</v>
      </c>
      <c r="F60" s="22">
        <f t="shared" si="27"/>
        <v>1323</v>
      </c>
      <c r="G60" s="61">
        <v>626</v>
      </c>
      <c r="H60" s="61">
        <v>697</v>
      </c>
      <c r="I60" s="61">
        <v>642</v>
      </c>
      <c r="J60" s="22">
        <f t="shared" si="28"/>
        <v>17</v>
      </c>
      <c r="K60" s="61">
        <v>10</v>
      </c>
      <c r="L60" s="61">
        <v>7</v>
      </c>
      <c r="M60" s="62">
        <v>10</v>
      </c>
      <c r="N60" s="62">
        <v>1</v>
      </c>
    </row>
    <row r="61" spans="1:14" ht="15" customHeight="1">
      <c r="A61" s="24" t="s">
        <v>47</v>
      </c>
      <c r="B61" s="22">
        <f t="shared" si="25"/>
        <v>214</v>
      </c>
      <c r="C61" s="22">
        <f t="shared" si="26"/>
        <v>108</v>
      </c>
      <c r="D61" s="22">
        <f t="shared" si="26"/>
        <v>106</v>
      </c>
      <c r="E61" s="22">
        <f t="shared" si="29"/>
        <v>92</v>
      </c>
      <c r="F61" s="22">
        <f t="shared" si="27"/>
        <v>214</v>
      </c>
      <c r="G61" s="61">
        <v>108</v>
      </c>
      <c r="H61" s="61">
        <v>106</v>
      </c>
      <c r="I61" s="61">
        <v>92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483</v>
      </c>
      <c r="C62" s="22">
        <f t="shared" si="26"/>
        <v>211</v>
      </c>
      <c r="D62" s="22">
        <f t="shared" si="26"/>
        <v>272</v>
      </c>
      <c r="E62" s="22">
        <f t="shared" si="29"/>
        <v>266</v>
      </c>
      <c r="F62" s="22">
        <f t="shared" si="27"/>
        <v>472</v>
      </c>
      <c r="G62" s="61">
        <v>207</v>
      </c>
      <c r="H62" s="61">
        <v>265</v>
      </c>
      <c r="I62" s="61">
        <v>258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1</v>
      </c>
    </row>
    <row r="63" spans="1:14" ht="15" customHeight="1">
      <c r="A63" s="24" t="s">
        <v>49</v>
      </c>
      <c r="B63" s="22">
        <f t="shared" si="25"/>
        <v>462</v>
      </c>
      <c r="C63" s="22">
        <f t="shared" si="26"/>
        <v>227</v>
      </c>
      <c r="D63" s="22">
        <f t="shared" si="26"/>
        <v>235</v>
      </c>
      <c r="E63" s="22">
        <f t="shared" si="29"/>
        <v>202</v>
      </c>
      <c r="F63" s="22">
        <f t="shared" si="27"/>
        <v>451</v>
      </c>
      <c r="G63" s="61">
        <v>219</v>
      </c>
      <c r="H63" s="61">
        <v>232</v>
      </c>
      <c r="I63" s="61">
        <v>192</v>
      </c>
      <c r="J63" s="22">
        <f t="shared" si="28"/>
        <v>11</v>
      </c>
      <c r="K63" s="61">
        <v>8</v>
      </c>
      <c r="L63" s="61">
        <v>3</v>
      </c>
      <c r="M63" s="62">
        <v>9</v>
      </c>
      <c r="N63" s="62">
        <v>1</v>
      </c>
    </row>
    <row r="64" spans="1:14" ht="15" customHeight="1">
      <c r="A64" s="24" t="s">
        <v>50</v>
      </c>
      <c r="B64" s="22">
        <f t="shared" si="25"/>
        <v>331</v>
      </c>
      <c r="C64" s="22">
        <f t="shared" si="26"/>
        <v>150</v>
      </c>
      <c r="D64" s="22">
        <f t="shared" si="26"/>
        <v>181</v>
      </c>
      <c r="E64" s="22">
        <f t="shared" si="29"/>
        <v>146</v>
      </c>
      <c r="F64" s="22">
        <f t="shared" si="27"/>
        <v>324</v>
      </c>
      <c r="G64" s="61">
        <v>147</v>
      </c>
      <c r="H64" s="61">
        <v>177</v>
      </c>
      <c r="I64" s="61">
        <v>143</v>
      </c>
      <c r="J64" s="22">
        <f t="shared" si="28"/>
        <v>7</v>
      </c>
      <c r="K64" s="61">
        <v>3</v>
      </c>
      <c r="L64" s="61">
        <v>4</v>
      </c>
      <c r="M64" s="62">
        <v>3</v>
      </c>
      <c r="N64" s="62">
        <v>0</v>
      </c>
    </row>
    <row r="65" spans="1:14" ht="15" customHeight="1">
      <c r="A65" s="24" t="s">
        <v>51</v>
      </c>
      <c r="B65" s="22">
        <f t="shared" si="25"/>
        <v>78</v>
      </c>
      <c r="C65" s="22">
        <f t="shared" si="26"/>
        <v>35</v>
      </c>
      <c r="D65" s="22">
        <f t="shared" si="26"/>
        <v>43</v>
      </c>
      <c r="E65" s="22">
        <f t="shared" si="29"/>
        <v>33</v>
      </c>
      <c r="F65" s="22">
        <f t="shared" si="27"/>
        <v>78</v>
      </c>
      <c r="G65" s="61">
        <v>35</v>
      </c>
      <c r="H65" s="61">
        <v>43</v>
      </c>
      <c r="I65" s="61">
        <v>33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5409</v>
      </c>
      <c r="C66" s="25">
        <f>SUM(C59:C65)</f>
        <v>2597</v>
      </c>
      <c r="D66" s="25">
        <f>SUM(D59:D65)</f>
        <v>2812</v>
      </c>
      <c r="E66" s="25">
        <f>SUM(E59:E65)</f>
        <v>2529</v>
      </c>
      <c r="F66" s="25">
        <f aca="true" t="shared" si="30" ref="F66:L66">SUM(F59:F65)</f>
        <v>5333</v>
      </c>
      <c r="G66" s="25">
        <f t="shared" si="30"/>
        <v>2557</v>
      </c>
      <c r="H66" s="25">
        <f t="shared" si="30"/>
        <v>2776</v>
      </c>
      <c r="I66" s="25">
        <f t="shared" si="30"/>
        <v>2470</v>
      </c>
      <c r="J66" s="25">
        <f t="shared" si="30"/>
        <v>76</v>
      </c>
      <c r="K66" s="25">
        <f t="shared" si="30"/>
        <v>40</v>
      </c>
      <c r="L66" s="29">
        <f t="shared" si="30"/>
        <v>36</v>
      </c>
      <c r="M66" s="29">
        <f>SUM(M59:M65)</f>
        <v>50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318</v>
      </c>
      <c r="C72" s="22">
        <f aca="true" t="shared" si="32" ref="C72:D86">SUM(G72+K72)</f>
        <v>145</v>
      </c>
      <c r="D72" s="22">
        <f t="shared" si="32"/>
        <v>173</v>
      </c>
      <c r="E72" s="22">
        <f>I72+N72+M72</f>
        <v>171</v>
      </c>
      <c r="F72" s="22">
        <f aca="true" t="shared" si="33" ref="F72:F86">SUM(G72:H72)</f>
        <v>316</v>
      </c>
      <c r="G72" s="61">
        <v>145</v>
      </c>
      <c r="H72" s="61">
        <v>171</v>
      </c>
      <c r="I72" s="61">
        <v>169</v>
      </c>
      <c r="J72" s="22">
        <f aca="true" t="shared" si="34" ref="J72:J86">SUM(K72:L72)</f>
        <v>2</v>
      </c>
      <c r="K72" s="61">
        <v>0</v>
      </c>
      <c r="L72" s="61">
        <v>2</v>
      </c>
      <c r="M72" s="62">
        <v>1</v>
      </c>
      <c r="N72" s="62">
        <v>1</v>
      </c>
    </row>
    <row r="73" spans="1:14" ht="14.25" customHeight="1">
      <c r="A73" s="33" t="s">
        <v>54</v>
      </c>
      <c r="B73" s="22">
        <f t="shared" si="31"/>
        <v>449</v>
      </c>
      <c r="C73" s="22">
        <f t="shared" si="32"/>
        <v>222</v>
      </c>
      <c r="D73" s="22">
        <f t="shared" si="32"/>
        <v>227</v>
      </c>
      <c r="E73" s="22">
        <f aca="true" t="shared" si="35" ref="E73:E86">I73+N73+M73</f>
        <v>206</v>
      </c>
      <c r="F73" s="22">
        <f t="shared" si="33"/>
        <v>449</v>
      </c>
      <c r="G73" s="61">
        <v>222</v>
      </c>
      <c r="H73" s="61">
        <v>227</v>
      </c>
      <c r="I73" s="61">
        <v>206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551</v>
      </c>
      <c r="C74" s="22">
        <f t="shared" si="32"/>
        <v>256</v>
      </c>
      <c r="D74" s="22">
        <f t="shared" si="32"/>
        <v>295</v>
      </c>
      <c r="E74" s="22">
        <f t="shared" si="35"/>
        <v>234</v>
      </c>
      <c r="F74" s="22">
        <f t="shared" si="33"/>
        <v>546</v>
      </c>
      <c r="G74" s="61">
        <v>254</v>
      </c>
      <c r="H74" s="61">
        <v>292</v>
      </c>
      <c r="I74" s="61">
        <v>229</v>
      </c>
      <c r="J74" s="22">
        <f t="shared" si="34"/>
        <v>5</v>
      </c>
      <c r="K74" s="61">
        <v>2</v>
      </c>
      <c r="L74" s="61">
        <v>3</v>
      </c>
      <c r="M74" s="62">
        <v>4</v>
      </c>
      <c r="N74" s="62">
        <v>1</v>
      </c>
    </row>
    <row r="75" spans="1:14" ht="14.25" customHeight="1">
      <c r="A75" s="33" t="s">
        <v>56</v>
      </c>
      <c r="B75" s="22">
        <f t="shared" si="31"/>
        <v>153</v>
      </c>
      <c r="C75" s="22">
        <f t="shared" si="32"/>
        <v>76</v>
      </c>
      <c r="D75" s="22">
        <f t="shared" si="32"/>
        <v>77</v>
      </c>
      <c r="E75" s="22">
        <f t="shared" si="35"/>
        <v>93</v>
      </c>
      <c r="F75" s="22">
        <f t="shared" si="33"/>
        <v>152</v>
      </c>
      <c r="G75" s="61">
        <v>75</v>
      </c>
      <c r="H75" s="61">
        <v>77</v>
      </c>
      <c r="I75" s="61">
        <v>92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236</v>
      </c>
      <c r="C76" s="22">
        <f t="shared" si="32"/>
        <v>117</v>
      </c>
      <c r="D76" s="22">
        <f t="shared" si="32"/>
        <v>119</v>
      </c>
      <c r="E76" s="22">
        <f t="shared" si="35"/>
        <v>117</v>
      </c>
      <c r="F76" s="22">
        <f>SUM(G76:H76)</f>
        <v>236</v>
      </c>
      <c r="G76" s="61">
        <v>117</v>
      </c>
      <c r="H76" s="61">
        <v>119</v>
      </c>
      <c r="I76" s="61">
        <v>117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613</v>
      </c>
      <c r="C77" s="22">
        <f t="shared" si="32"/>
        <v>285</v>
      </c>
      <c r="D77" s="22">
        <f t="shared" si="32"/>
        <v>328</v>
      </c>
      <c r="E77" s="22">
        <f t="shared" si="35"/>
        <v>286</v>
      </c>
      <c r="F77" s="22">
        <f t="shared" si="33"/>
        <v>610</v>
      </c>
      <c r="G77" s="61">
        <v>284</v>
      </c>
      <c r="H77" s="61">
        <v>326</v>
      </c>
      <c r="I77" s="61">
        <v>283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263</v>
      </c>
      <c r="C78" s="22">
        <f t="shared" si="32"/>
        <v>126</v>
      </c>
      <c r="D78" s="22">
        <f t="shared" si="32"/>
        <v>137</v>
      </c>
      <c r="E78" s="22">
        <f t="shared" si="35"/>
        <v>144</v>
      </c>
      <c r="F78" s="22">
        <f t="shared" si="33"/>
        <v>258</v>
      </c>
      <c r="G78" s="61">
        <v>122</v>
      </c>
      <c r="H78" s="61">
        <v>136</v>
      </c>
      <c r="I78" s="61">
        <v>142</v>
      </c>
      <c r="J78" s="22">
        <f t="shared" si="34"/>
        <v>5</v>
      </c>
      <c r="K78" s="61">
        <v>4</v>
      </c>
      <c r="L78" s="61">
        <v>1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457</v>
      </c>
      <c r="C79" s="22">
        <f t="shared" si="32"/>
        <v>222</v>
      </c>
      <c r="D79" s="22">
        <f t="shared" si="32"/>
        <v>235</v>
      </c>
      <c r="E79" s="22">
        <f t="shared" si="35"/>
        <v>205</v>
      </c>
      <c r="F79" s="22">
        <f t="shared" si="33"/>
        <v>452</v>
      </c>
      <c r="G79" s="61">
        <v>219</v>
      </c>
      <c r="H79" s="61">
        <v>233</v>
      </c>
      <c r="I79" s="61">
        <v>200</v>
      </c>
      <c r="J79" s="22">
        <f t="shared" si="34"/>
        <v>5</v>
      </c>
      <c r="K79" s="61">
        <v>3</v>
      </c>
      <c r="L79" s="61">
        <v>2</v>
      </c>
      <c r="M79" s="62">
        <v>1</v>
      </c>
      <c r="N79" s="62">
        <v>4</v>
      </c>
    </row>
    <row r="80" spans="1:14" ht="14.25" customHeight="1">
      <c r="A80" s="33" t="s">
        <v>61</v>
      </c>
      <c r="B80" s="22">
        <f t="shared" si="31"/>
        <v>125</v>
      </c>
      <c r="C80" s="22">
        <f t="shared" si="32"/>
        <v>56</v>
      </c>
      <c r="D80" s="22">
        <f t="shared" si="32"/>
        <v>69</v>
      </c>
      <c r="E80" s="22">
        <f t="shared" si="35"/>
        <v>54</v>
      </c>
      <c r="F80" s="22">
        <f t="shared" si="33"/>
        <v>124</v>
      </c>
      <c r="G80" s="61">
        <v>56</v>
      </c>
      <c r="H80" s="61">
        <v>68</v>
      </c>
      <c r="I80" s="61">
        <v>53</v>
      </c>
      <c r="J80" s="22">
        <f t="shared" si="34"/>
        <v>1</v>
      </c>
      <c r="K80" s="61">
        <v>0</v>
      </c>
      <c r="L80" s="61">
        <v>1</v>
      </c>
      <c r="M80" s="62">
        <v>0</v>
      </c>
      <c r="N80" s="62">
        <v>1</v>
      </c>
    </row>
    <row r="81" spans="1:14" ht="14.25" customHeight="1">
      <c r="A81" s="33" t="s">
        <v>62</v>
      </c>
      <c r="B81" s="22">
        <f t="shared" si="31"/>
        <v>96</v>
      </c>
      <c r="C81" s="22">
        <f t="shared" si="32"/>
        <v>46</v>
      </c>
      <c r="D81" s="22">
        <f t="shared" si="32"/>
        <v>50</v>
      </c>
      <c r="E81" s="22">
        <f t="shared" si="35"/>
        <v>53</v>
      </c>
      <c r="F81" s="22">
        <f t="shared" si="33"/>
        <v>92</v>
      </c>
      <c r="G81" s="61">
        <v>44</v>
      </c>
      <c r="H81" s="61">
        <v>48</v>
      </c>
      <c r="I81" s="61">
        <v>51</v>
      </c>
      <c r="J81" s="22">
        <f t="shared" si="34"/>
        <v>4</v>
      </c>
      <c r="K81" s="61">
        <v>2</v>
      </c>
      <c r="L81" s="61">
        <v>2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465</v>
      </c>
      <c r="C82" s="22">
        <f t="shared" si="32"/>
        <v>227</v>
      </c>
      <c r="D82" s="22">
        <f t="shared" si="32"/>
        <v>238</v>
      </c>
      <c r="E82" s="22">
        <f t="shared" si="35"/>
        <v>226</v>
      </c>
      <c r="F82" s="22">
        <f t="shared" si="33"/>
        <v>464</v>
      </c>
      <c r="G82" s="61">
        <v>227</v>
      </c>
      <c r="H82" s="61">
        <v>237</v>
      </c>
      <c r="I82" s="61">
        <v>225</v>
      </c>
      <c r="J82" s="22">
        <f t="shared" si="34"/>
        <v>1</v>
      </c>
      <c r="K82" s="61">
        <v>0</v>
      </c>
      <c r="L82" s="61">
        <v>1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504</v>
      </c>
      <c r="C83" s="22">
        <f t="shared" si="32"/>
        <v>226</v>
      </c>
      <c r="D83" s="22">
        <f t="shared" si="32"/>
        <v>278</v>
      </c>
      <c r="E83" s="22">
        <f t="shared" si="35"/>
        <v>287</v>
      </c>
      <c r="F83" s="22">
        <f t="shared" si="33"/>
        <v>503</v>
      </c>
      <c r="G83" s="61">
        <v>225</v>
      </c>
      <c r="H83" s="61">
        <v>278</v>
      </c>
      <c r="I83" s="61">
        <v>286</v>
      </c>
      <c r="J83" s="22">
        <f>SUM(K83:L83)</f>
        <v>1</v>
      </c>
      <c r="K83" s="61">
        <v>1</v>
      </c>
      <c r="L83" s="61">
        <v>0</v>
      </c>
      <c r="M83" s="62">
        <v>0</v>
      </c>
      <c r="N83" s="62">
        <v>1</v>
      </c>
    </row>
    <row r="84" spans="1:14" ht="14.25" customHeight="1">
      <c r="A84" s="33" t="s">
        <v>65</v>
      </c>
      <c r="B84" s="22">
        <f t="shared" si="31"/>
        <v>816</v>
      </c>
      <c r="C84" s="22">
        <f t="shared" si="32"/>
        <v>368</v>
      </c>
      <c r="D84" s="22">
        <f t="shared" si="32"/>
        <v>448</v>
      </c>
      <c r="E84" s="22">
        <f t="shared" si="35"/>
        <v>424</v>
      </c>
      <c r="F84" s="22">
        <f t="shared" si="33"/>
        <v>807</v>
      </c>
      <c r="G84" s="61">
        <v>363</v>
      </c>
      <c r="H84" s="61">
        <v>444</v>
      </c>
      <c r="I84" s="61">
        <v>417</v>
      </c>
      <c r="J84" s="22">
        <f t="shared" si="34"/>
        <v>9</v>
      </c>
      <c r="K84" s="61">
        <v>5</v>
      </c>
      <c r="L84" s="61">
        <v>4</v>
      </c>
      <c r="M84" s="62">
        <v>6</v>
      </c>
      <c r="N84" s="62">
        <v>1</v>
      </c>
    </row>
    <row r="85" spans="1:14" ht="14.25" customHeight="1">
      <c r="A85" s="33" t="s">
        <v>66</v>
      </c>
      <c r="B85" s="22">
        <f t="shared" si="31"/>
        <v>1154</v>
      </c>
      <c r="C85" s="22">
        <f t="shared" si="32"/>
        <v>530</v>
      </c>
      <c r="D85" s="22">
        <f t="shared" si="32"/>
        <v>624</v>
      </c>
      <c r="E85" s="22">
        <f t="shared" si="35"/>
        <v>514</v>
      </c>
      <c r="F85" s="22">
        <f t="shared" si="33"/>
        <v>1151</v>
      </c>
      <c r="G85" s="61">
        <v>529</v>
      </c>
      <c r="H85" s="61">
        <v>622</v>
      </c>
      <c r="I85" s="61">
        <v>511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544</v>
      </c>
      <c r="C86" s="22">
        <f t="shared" si="32"/>
        <v>269</v>
      </c>
      <c r="D86" s="22">
        <f t="shared" si="32"/>
        <v>275</v>
      </c>
      <c r="E86" s="22">
        <f t="shared" si="35"/>
        <v>246</v>
      </c>
      <c r="F86" s="22">
        <f t="shared" si="33"/>
        <v>530</v>
      </c>
      <c r="G86" s="61">
        <v>260</v>
      </c>
      <c r="H86" s="61">
        <v>270</v>
      </c>
      <c r="I86" s="61">
        <v>239</v>
      </c>
      <c r="J86" s="22">
        <f t="shared" si="34"/>
        <v>14</v>
      </c>
      <c r="K86" s="61">
        <v>9</v>
      </c>
      <c r="L86" s="61">
        <v>5</v>
      </c>
      <c r="M86" s="62">
        <v>7</v>
      </c>
      <c r="N86" s="62">
        <v>0</v>
      </c>
    </row>
    <row r="87" spans="1:14" ht="14.25" customHeight="1" thickBot="1">
      <c r="A87" s="29" t="s">
        <v>30</v>
      </c>
      <c r="B87" s="25">
        <f>SUM(B72:B86)</f>
        <v>6744</v>
      </c>
      <c r="C87" s="25">
        <f>SUM(C72:C86)</f>
        <v>3171</v>
      </c>
      <c r="D87" s="25">
        <f>SUM(D72:D86)</f>
        <v>3573</v>
      </c>
      <c r="E87" s="25">
        <f>SUM(E72:E86)</f>
        <v>3260</v>
      </c>
      <c r="F87" s="25">
        <f aca="true" t="shared" si="36" ref="F87:L87">SUM(F72:F86)</f>
        <v>6690</v>
      </c>
      <c r="G87" s="25">
        <f t="shared" si="36"/>
        <v>3142</v>
      </c>
      <c r="H87" s="25">
        <f t="shared" si="36"/>
        <v>3548</v>
      </c>
      <c r="I87" s="25">
        <f t="shared" si="36"/>
        <v>3220</v>
      </c>
      <c r="J87" s="25">
        <f t="shared" si="36"/>
        <v>54</v>
      </c>
      <c r="K87" s="25">
        <f t="shared" si="36"/>
        <v>29</v>
      </c>
      <c r="L87" s="25">
        <f t="shared" si="36"/>
        <v>25</v>
      </c>
      <c r="M87" s="29">
        <f>SUM(M72:M86)</f>
        <v>26</v>
      </c>
      <c r="N87" s="29">
        <f>SUM(N72:N86)</f>
        <v>14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1902</v>
      </c>
      <c r="C89" s="22">
        <f aca="true" t="shared" si="38" ref="C89:D111">SUM(G89+K89)</f>
        <v>910</v>
      </c>
      <c r="D89" s="22">
        <f t="shared" si="38"/>
        <v>992</v>
      </c>
      <c r="E89" s="22">
        <f>I89+N89+M89</f>
        <v>918</v>
      </c>
      <c r="F89" s="22">
        <f aca="true" t="shared" si="39" ref="F89:F111">SUM(G89:H89)</f>
        <v>1880</v>
      </c>
      <c r="G89" s="61">
        <v>899</v>
      </c>
      <c r="H89" s="61">
        <v>981</v>
      </c>
      <c r="I89" s="61">
        <v>899</v>
      </c>
      <c r="J89" s="22">
        <f aca="true" t="shared" si="40" ref="J89:J111">SUM(K89:L89)</f>
        <v>22</v>
      </c>
      <c r="K89" s="61">
        <v>11</v>
      </c>
      <c r="L89" s="61">
        <v>11</v>
      </c>
      <c r="M89" s="62">
        <v>15</v>
      </c>
      <c r="N89" s="62">
        <v>4</v>
      </c>
    </row>
    <row r="90" spans="1:14" ht="14.25" customHeight="1">
      <c r="A90" s="33" t="s">
        <v>70</v>
      </c>
      <c r="B90" s="22">
        <f t="shared" si="37"/>
        <v>1238</v>
      </c>
      <c r="C90" s="22">
        <f t="shared" si="38"/>
        <v>592</v>
      </c>
      <c r="D90" s="22">
        <f t="shared" si="38"/>
        <v>646</v>
      </c>
      <c r="E90" s="22">
        <f aca="true" t="shared" si="41" ref="E90:E111">I90+N90+M90</f>
        <v>636</v>
      </c>
      <c r="F90" s="22">
        <f t="shared" si="39"/>
        <v>1227</v>
      </c>
      <c r="G90" s="61">
        <v>589</v>
      </c>
      <c r="H90" s="61">
        <v>638</v>
      </c>
      <c r="I90" s="61">
        <v>627</v>
      </c>
      <c r="J90" s="22">
        <f t="shared" si="40"/>
        <v>11</v>
      </c>
      <c r="K90" s="61">
        <v>3</v>
      </c>
      <c r="L90" s="61">
        <v>8</v>
      </c>
      <c r="M90" s="62">
        <v>8</v>
      </c>
      <c r="N90" s="62">
        <v>1</v>
      </c>
    </row>
    <row r="91" spans="1:14" ht="14.25" customHeight="1">
      <c r="A91" s="33" t="s">
        <v>71</v>
      </c>
      <c r="B91" s="22">
        <f t="shared" si="37"/>
        <v>676</v>
      </c>
      <c r="C91" s="22">
        <f t="shared" si="38"/>
        <v>324</v>
      </c>
      <c r="D91" s="22">
        <f t="shared" si="38"/>
        <v>352</v>
      </c>
      <c r="E91" s="22">
        <f t="shared" si="41"/>
        <v>298</v>
      </c>
      <c r="F91" s="22">
        <f t="shared" si="39"/>
        <v>668</v>
      </c>
      <c r="G91" s="61">
        <v>320</v>
      </c>
      <c r="H91" s="61">
        <v>348</v>
      </c>
      <c r="I91" s="61">
        <v>293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1417</v>
      </c>
      <c r="C92" s="22">
        <f t="shared" si="38"/>
        <v>675</v>
      </c>
      <c r="D92" s="22">
        <f t="shared" si="38"/>
        <v>742</v>
      </c>
      <c r="E92" s="22">
        <f t="shared" si="41"/>
        <v>631</v>
      </c>
      <c r="F92" s="22">
        <f t="shared" si="39"/>
        <v>1398</v>
      </c>
      <c r="G92" s="61">
        <v>663</v>
      </c>
      <c r="H92" s="61">
        <v>735</v>
      </c>
      <c r="I92" s="61">
        <v>618</v>
      </c>
      <c r="J92" s="22">
        <f t="shared" si="40"/>
        <v>19</v>
      </c>
      <c r="K92" s="61">
        <v>12</v>
      </c>
      <c r="L92" s="61">
        <v>7</v>
      </c>
      <c r="M92" s="62">
        <v>11</v>
      </c>
      <c r="N92" s="62">
        <v>2</v>
      </c>
    </row>
    <row r="93" spans="1:14" ht="14.25" customHeight="1">
      <c r="A93" s="33" t="s">
        <v>73</v>
      </c>
      <c r="B93" s="22">
        <f t="shared" si="37"/>
        <v>282</v>
      </c>
      <c r="C93" s="22">
        <f t="shared" si="38"/>
        <v>137</v>
      </c>
      <c r="D93" s="22">
        <f t="shared" si="38"/>
        <v>145</v>
      </c>
      <c r="E93" s="22">
        <f t="shared" si="41"/>
        <v>143</v>
      </c>
      <c r="F93" s="22">
        <f t="shared" si="39"/>
        <v>280</v>
      </c>
      <c r="G93" s="61">
        <v>136</v>
      </c>
      <c r="H93" s="61">
        <v>144</v>
      </c>
      <c r="I93" s="61">
        <v>141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374</v>
      </c>
      <c r="C94" s="22">
        <f t="shared" si="38"/>
        <v>184</v>
      </c>
      <c r="D94" s="22">
        <f t="shared" si="38"/>
        <v>190</v>
      </c>
      <c r="E94" s="22">
        <f t="shared" si="41"/>
        <v>179</v>
      </c>
      <c r="F94" s="22">
        <f t="shared" si="39"/>
        <v>373</v>
      </c>
      <c r="G94" s="61">
        <v>184</v>
      </c>
      <c r="H94" s="61">
        <v>189</v>
      </c>
      <c r="I94" s="61">
        <v>178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1612</v>
      </c>
      <c r="C95" s="22">
        <f t="shared" si="38"/>
        <v>764</v>
      </c>
      <c r="D95" s="22">
        <f t="shared" si="38"/>
        <v>848</v>
      </c>
      <c r="E95" s="22">
        <f t="shared" si="41"/>
        <v>750</v>
      </c>
      <c r="F95" s="22">
        <f t="shared" si="39"/>
        <v>1607</v>
      </c>
      <c r="G95" s="61">
        <v>762</v>
      </c>
      <c r="H95" s="61">
        <v>845</v>
      </c>
      <c r="I95" s="61">
        <v>745</v>
      </c>
      <c r="J95" s="22">
        <f t="shared" si="40"/>
        <v>5</v>
      </c>
      <c r="K95" s="61">
        <v>2</v>
      </c>
      <c r="L95" s="61">
        <v>3</v>
      </c>
      <c r="M95" s="62">
        <v>2</v>
      </c>
      <c r="N95" s="62">
        <v>3</v>
      </c>
    </row>
    <row r="96" spans="1:14" ht="14.25" customHeight="1">
      <c r="A96" s="33" t="s">
        <v>76</v>
      </c>
      <c r="B96" s="22">
        <f t="shared" si="37"/>
        <v>786</v>
      </c>
      <c r="C96" s="22">
        <f t="shared" si="38"/>
        <v>397</v>
      </c>
      <c r="D96" s="22">
        <f t="shared" si="38"/>
        <v>389</v>
      </c>
      <c r="E96" s="22">
        <f t="shared" si="41"/>
        <v>328</v>
      </c>
      <c r="F96" s="22">
        <f t="shared" si="39"/>
        <v>785</v>
      </c>
      <c r="G96" s="61">
        <v>397</v>
      </c>
      <c r="H96" s="61">
        <v>388</v>
      </c>
      <c r="I96" s="61">
        <v>327</v>
      </c>
      <c r="J96" s="22">
        <f t="shared" si="40"/>
        <v>1</v>
      </c>
      <c r="K96" s="61">
        <v>0</v>
      </c>
      <c r="L96" s="61">
        <v>1</v>
      </c>
      <c r="M96" s="62">
        <v>0</v>
      </c>
      <c r="N96" s="62">
        <v>1</v>
      </c>
    </row>
    <row r="97" spans="1:14" ht="14.25" customHeight="1">
      <c r="A97" s="33" t="s">
        <v>77</v>
      </c>
      <c r="B97" s="22">
        <f t="shared" si="37"/>
        <v>2391</v>
      </c>
      <c r="C97" s="22">
        <f t="shared" si="38"/>
        <v>1138</v>
      </c>
      <c r="D97" s="22">
        <f t="shared" si="38"/>
        <v>1253</v>
      </c>
      <c r="E97" s="22">
        <f t="shared" si="41"/>
        <v>989</v>
      </c>
      <c r="F97" s="22">
        <f t="shared" si="39"/>
        <v>2378</v>
      </c>
      <c r="G97" s="61">
        <v>1134</v>
      </c>
      <c r="H97" s="61">
        <v>1244</v>
      </c>
      <c r="I97" s="61">
        <v>980</v>
      </c>
      <c r="J97" s="22">
        <f t="shared" si="40"/>
        <v>13</v>
      </c>
      <c r="K97" s="61">
        <v>4</v>
      </c>
      <c r="L97" s="61">
        <v>9</v>
      </c>
      <c r="M97" s="62">
        <v>7</v>
      </c>
      <c r="N97" s="62">
        <v>2</v>
      </c>
    </row>
    <row r="98" spans="1:14" ht="14.25" customHeight="1">
      <c r="A98" s="33" t="s">
        <v>78</v>
      </c>
      <c r="B98" s="22">
        <f t="shared" si="37"/>
        <v>2244</v>
      </c>
      <c r="C98" s="22">
        <f t="shared" si="38"/>
        <v>1062</v>
      </c>
      <c r="D98" s="22">
        <f t="shared" si="38"/>
        <v>1182</v>
      </c>
      <c r="E98" s="22">
        <f t="shared" si="41"/>
        <v>1149</v>
      </c>
      <c r="F98" s="22">
        <f t="shared" si="39"/>
        <v>2217</v>
      </c>
      <c r="G98" s="61">
        <v>1054</v>
      </c>
      <c r="H98" s="61">
        <v>1163</v>
      </c>
      <c r="I98" s="61">
        <v>1131</v>
      </c>
      <c r="J98" s="22">
        <f t="shared" si="40"/>
        <v>27</v>
      </c>
      <c r="K98" s="61">
        <v>8</v>
      </c>
      <c r="L98" s="61">
        <v>19</v>
      </c>
      <c r="M98" s="62">
        <v>15</v>
      </c>
      <c r="N98" s="62">
        <v>3</v>
      </c>
    </row>
    <row r="99" spans="1:14" ht="14.25" customHeight="1">
      <c r="A99" s="33" t="s">
        <v>79</v>
      </c>
      <c r="B99" s="22">
        <f t="shared" si="37"/>
        <v>610</v>
      </c>
      <c r="C99" s="22">
        <f t="shared" si="38"/>
        <v>297</v>
      </c>
      <c r="D99" s="22">
        <f t="shared" si="38"/>
        <v>313</v>
      </c>
      <c r="E99" s="22">
        <f t="shared" si="41"/>
        <v>238</v>
      </c>
      <c r="F99" s="22">
        <f t="shared" si="39"/>
        <v>609</v>
      </c>
      <c r="G99" s="61">
        <v>297</v>
      </c>
      <c r="H99" s="61">
        <v>312</v>
      </c>
      <c r="I99" s="61">
        <v>237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1010</v>
      </c>
      <c r="C100" s="22">
        <f t="shared" si="38"/>
        <v>472</v>
      </c>
      <c r="D100" s="22">
        <f t="shared" si="38"/>
        <v>538</v>
      </c>
      <c r="E100" s="22">
        <f t="shared" si="41"/>
        <v>406</v>
      </c>
      <c r="F100" s="22">
        <f t="shared" si="39"/>
        <v>1006</v>
      </c>
      <c r="G100" s="61">
        <v>470</v>
      </c>
      <c r="H100" s="61">
        <v>536</v>
      </c>
      <c r="I100" s="61">
        <v>404</v>
      </c>
      <c r="J100" s="22">
        <f t="shared" si="40"/>
        <v>4</v>
      </c>
      <c r="K100" s="61">
        <v>2</v>
      </c>
      <c r="L100" s="61">
        <v>2</v>
      </c>
      <c r="M100" s="62">
        <v>2</v>
      </c>
      <c r="N100" s="62">
        <v>0</v>
      </c>
    </row>
    <row r="101" spans="1:14" ht="14.25" customHeight="1">
      <c r="A101" s="33" t="s">
        <v>81</v>
      </c>
      <c r="B101" s="22">
        <f t="shared" si="37"/>
        <v>2947</v>
      </c>
      <c r="C101" s="22">
        <f t="shared" si="38"/>
        <v>1432</v>
      </c>
      <c r="D101" s="22">
        <f t="shared" si="38"/>
        <v>1515</v>
      </c>
      <c r="E101" s="22">
        <f t="shared" si="41"/>
        <v>1148</v>
      </c>
      <c r="F101" s="22">
        <f t="shared" si="39"/>
        <v>2942</v>
      </c>
      <c r="G101" s="61">
        <v>1430</v>
      </c>
      <c r="H101" s="61">
        <v>1512</v>
      </c>
      <c r="I101" s="61">
        <v>1143</v>
      </c>
      <c r="J101" s="22">
        <f t="shared" si="40"/>
        <v>5</v>
      </c>
      <c r="K101" s="61">
        <v>2</v>
      </c>
      <c r="L101" s="61">
        <v>3</v>
      </c>
      <c r="M101" s="62">
        <v>1</v>
      </c>
      <c r="N101" s="62">
        <v>4</v>
      </c>
    </row>
    <row r="102" spans="1:14" ht="14.25" customHeight="1">
      <c r="A102" s="33" t="s">
        <v>82</v>
      </c>
      <c r="B102" s="22">
        <f t="shared" si="37"/>
        <v>2701</v>
      </c>
      <c r="C102" s="22">
        <f t="shared" si="38"/>
        <v>1264</v>
      </c>
      <c r="D102" s="22">
        <f t="shared" si="38"/>
        <v>1437</v>
      </c>
      <c r="E102" s="22">
        <f t="shared" si="41"/>
        <v>1320</v>
      </c>
      <c r="F102" s="22">
        <f t="shared" si="39"/>
        <v>2679</v>
      </c>
      <c r="G102" s="61">
        <v>1255</v>
      </c>
      <c r="H102" s="61">
        <v>1424</v>
      </c>
      <c r="I102" s="61">
        <v>1307</v>
      </c>
      <c r="J102" s="22">
        <f t="shared" si="40"/>
        <v>22</v>
      </c>
      <c r="K102" s="61">
        <v>9</v>
      </c>
      <c r="L102" s="61">
        <v>13</v>
      </c>
      <c r="M102" s="62">
        <v>9</v>
      </c>
      <c r="N102" s="62">
        <v>4</v>
      </c>
    </row>
    <row r="103" spans="1:14" ht="14.25" customHeight="1">
      <c r="A103" s="33" t="s">
        <v>83</v>
      </c>
      <c r="B103" s="22">
        <f t="shared" si="37"/>
        <v>124</v>
      </c>
      <c r="C103" s="22">
        <f t="shared" si="38"/>
        <v>56</v>
      </c>
      <c r="D103" s="22">
        <f t="shared" si="38"/>
        <v>68</v>
      </c>
      <c r="E103" s="22">
        <f t="shared" si="41"/>
        <v>52</v>
      </c>
      <c r="F103" s="22">
        <f t="shared" si="39"/>
        <v>124</v>
      </c>
      <c r="G103" s="61">
        <v>56</v>
      </c>
      <c r="H103" s="61">
        <v>68</v>
      </c>
      <c r="I103" s="61">
        <v>52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716</v>
      </c>
      <c r="C104" s="22">
        <f t="shared" si="38"/>
        <v>337</v>
      </c>
      <c r="D104" s="22">
        <f t="shared" si="38"/>
        <v>379</v>
      </c>
      <c r="E104" s="22">
        <f t="shared" si="41"/>
        <v>282</v>
      </c>
      <c r="F104" s="22">
        <f t="shared" si="39"/>
        <v>711</v>
      </c>
      <c r="G104" s="61">
        <v>334</v>
      </c>
      <c r="H104" s="61">
        <v>377</v>
      </c>
      <c r="I104" s="61">
        <v>277</v>
      </c>
      <c r="J104" s="22">
        <f t="shared" si="40"/>
        <v>5</v>
      </c>
      <c r="K104" s="61">
        <v>3</v>
      </c>
      <c r="L104" s="61">
        <v>2</v>
      </c>
      <c r="M104" s="62">
        <v>3</v>
      </c>
      <c r="N104" s="62">
        <v>2</v>
      </c>
    </row>
    <row r="105" spans="1:14" ht="14.25" customHeight="1">
      <c r="A105" s="33" t="s">
        <v>85</v>
      </c>
      <c r="B105" s="22">
        <f t="shared" si="37"/>
        <v>3046</v>
      </c>
      <c r="C105" s="22">
        <f t="shared" si="38"/>
        <v>1471</v>
      </c>
      <c r="D105" s="22">
        <f t="shared" si="38"/>
        <v>1575</v>
      </c>
      <c r="E105" s="22">
        <f t="shared" si="41"/>
        <v>1430</v>
      </c>
      <c r="F105" s="22">
        <f t="shared" si="39"/>
        <v>3029</v>
      </c>
      <c r="G105" s="61">
        <v>1465</v>
      </c>
      <c r="H105" s="61">
        <v>1564</v>
      </c>
      <c r="I105" s="61">
        <v>1417</v>
      </c>
      <c r="J105" s="22">
        <f t="shared" si="40"/>
        <v>17</v>
      </c>
      <c r="K105" s="61">
        <v>6</v>
      </c>
      <c r="L105" s="61">
        <v>11</v>
      </c>
      <c r="M105" s="62">
        <v>6</v>
      </c>
      <c r="N105" s="62">
        <v>7</v>
      </c>
    </row>
    <row r="106" spans="1:16" ht="14.25" customHeight="1">
      <c r="A106" s="33" t="s">
        <v>86</v>
      </c>
      <c r="B106" s="22">
        <f t="shared" si="37"/>
        <v>382</v>
      </c>
      <c r="C106" s="22">
        <f t="shared" si="38"/>
        <v>187</v>
      </c>
      <c r="D106" s="22">
        <f t="shared" si="38"/>
        <v>195</v>
      </c>
      <c r="E106" s="22">
        <f t="shared" si="41"/>
        <v>168</v>
      </c>
      <c r="F106" s="22">
        <f t="shared" si="39"/>
        <v>382</v>
      </c>
      <c r="G106" s="61">
        <v>187</v>
      </c>
      <c r="H106" s="61">
        <v>195</v>
      </c>
      <c r="I106" s="61">
        <v>168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95</v>
      </c>
      <c r="C107" s="22">
        <f t="shared" si="38"/>
        <v>41</v>
      </c>
      <c r="D107" s="22">
        <f t="shared" si="38"/>
        <v>54</v>
      </c>
      <c r="E107" s="22">
        <f t="shared" si="41"/>
        <v>45</v>
      </c>
      <c r="F107" s="22">
        <f t="shared" si="39"/>
        <v>95</v>
      </c>
      <c r="G107" s="61">
        <v>41</v>
      </c>
      <c r="H107" s="61">
        <v>54</v>
      </c>
      <c r="I107" s="61">
        <v>45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998</v>
      </c>
      <c r="C108" s="22">
        <f t="shared" si="38"/>
        <v>471</v>
      </c>
      <c r="D108" s="22">
        <f t="shared" si="38"/>
        <v>527</v>
      </c>
      <c r="E108" s="22">
        <f t="shared" si="41"/>
        <v>430</v>
      </c>
      <c r="F108" s="22">
        <f t="shared" si="39"/>
        <v>998</v>
      </c>
      <c r="G108" s="61">
        <v>471</v>
      </c>
      <c r="H108" s="61">
        <v>527</v>
      </c>
      <c r="I108" s="61">
        <v>430</v>
      </c>
      <c r="J108" s="22">
        <f t="shared" si="40"/>
        <v>0</v>
      </c>
      <c r="K108" s="61">
        <v>0</v>
      </c>
      <c r="L108" s="61">
        <v>0</v>
      </c>
      <c r="M108" s="62">
        <v>0</v>
      </c>
      <c r="N108" s="62">
        <v>0</v>
      </c>
    </row>
    <row r="109" spans="1:14" ht="14.25" customHeight="1">
      <c r="A109" s="33" t="s">
        <v>89</v>
      </c>
      <c r="B109" s="22">
        <f t="shared" si="37"/>
        <v>634</v>
      </c>
      <c r="C109" s="22">
        <f t="shared" si="38"/>
        <v>288</v>
      </c>
      <c r="D109" s="22">
        <f t="shared" si="38"/>
        <v>346</v>
      </c>
      <c r="E109" s="22">
        <f t="shared" si="41"/>
        <v>250</v>
      </c>
      <c r="F109" s="22">
        <f t="shared" si="39"/>
        <v>632</v>
      </c>
      <c r="G109" s="61">
        <v>286</v>
      </c>
      <c r="H109" s="61">
        <v>346</v>
      </c>
      <c r="I109" s="61">
        <v>248</v>
      </c>
      <c r="J109" s="22">
        <f t="shared" si="40"/>
        <v>2</v>
      </c>
      <c r="K109" s="61">
        <v>2</v>
      </c>
      <c r="L109" s="61">
        <v>0</v>
      </c>
      <c r="M109" s="62">
        <v>1</v>
      </c>
      <c r="N109" s="62">
        <v>1</v>
      </c>
    </row>
    <row r="110" spans="1:14" ht="14.25" customHeight="1">
      <c r="A110" s="33" t="s">
        <v>90</v>
      </c>
      <c r="B110" s="22">
        <f t="shared" si="37"/>
        <v>762</v>
      </c>
      <c r="C110" s="22">
        <f t="shared" si="38"/>
        <v>366</v>
      </c>
      <c r="D110" s="22">
        <f t="shared" si="38"/>
        <v>396</v>
      </c>
      <c r="E110" s="22">
        <f t="shared" si="41"/>
        <v>322</v>
      </c>
      <c r="F110" s="22">
        <f t="shared" si="39"/>
        <v>760</v>
      </c>
      <c r="G110" s="61">
        <v>366</v>
      </c>
      <c r="H110" s="61">
        <v>394</v>
      </c>
      <c r="I110" s="61">
        <v>320</v>
      </c>
      <c r="J110" s="22">
        <f t="shared" si="40"/>
        <v>2</v>
      </c>
      <c r="K110" s="61">
        <v>0</v>
      </c>
      <c r="L110" s="61">
        <v>2</v>
      </c>
      <c r="M110" s="62">
        <v>0</v>
      </c>
      <c r="N110" s="62">
        <v>2</v>
      </c>
    </row>
    <row r="111" spans="1:14" ht="14.25" customHeight="1">
      <c r="A111" s="33" t="s">
        <v>91</v>
      </c>
      <c r="B111" s="22">
        <f t="shared" si="37"/>
        <v>1103</v>
      </c>
      <c r="C111" s="22">
        <f t="shared" si="38"/>
        <v>518</v>
      </c>
      <c r="D111" s="22">
        <f t="shared" si="38"/>
        <v>585</v>
      </c>
      <c r="E111" s="22">
        <f t="shared" si="41"/>
        <v>447</v>
      </c>
      <c r="F111" s="22">
        <f t="shared" si="39"/>
        <v>1099</v>
      </c>
      <c r="G111" s="61">
        <v>517</v>
      </c>
      <c r="H111" s="61">
        <v>582</v>
      </c>
      <c r="I111" s="61">
        <v>445</v>
      </c>
      <c r="J111" s="22">
        <f t="shared" si="40"/>
        <v>4</v>
      </c>
      <c r="K111" s="61">
        <v>1</v>
      </c>
      <c r="L111" s="61">
        <v>3</v>
      </c>
      <c r="M111" s="62">
        <v>2</v>
      </c>
      <c r="N111" s="62">
        <v>0</v>
      </c>
    </row>
    <row r="112" spans="1:14" ht="14.25" customHeight="1" thickBot="1">
      <c r="A112" s="29" t="s">
        <v>30</v>
      </c>
      <c r="B112" s="25">
        <f>SUM(B89:B111)</f>
        <v>28050</v>
      </c>
      <c r="C112" s="29">
        <f>SUM(C89:C111)</f>
        <v>13383</v>
      </c>
      <c r="D112" s="25">
        <f>SUM(D89:D111)</f>
        <v>14667</v>
      </c>
      <c r="E112" s="25">
        <f>SUM(E89:E111)</f>
        <v>12559</v>
      </c>
      <c r="F112" s="25">
        <f aca="true" t="shared" si="42" ref="F112:L112">SUM(F89:F111)</f>
        <v>27879</v>
      </c>
      <c r="G112" s="25">
        <f t="shared" si="42"/>
        <v>13313</v>
      </c>
      <c r="H112" s="25">
        <f t="shared" si="42"/>
        <v>14566</v>
      </c>
      <c r="I112" s="25">
        <f t="shared" si="42"/>
        <v>12432</v>
      </c>
      <c r="J112" s="25">
        <f t="shared" si="42"/>
        <v>171</v>
      </c>
      <c r="K112" s="25">
        <f t="shared" si="42"/>
        <v>70</v>
      </c>
      <c r="L112" s="25">
        <f t="shared" si="42"/>
        <v>101</v>
      </c>
      <c r="M112" s="29">
        <f>SUM(M89:M111)</f>
        <v>88</v>
      </c>
      <c r="N112" s="29">
        <f>SUM(N89:N111)</f>
        <v>39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959</v>
      </c>
      <c r="C118" s="22">
        <f aca="true" t="shared" si="44" ref="C118:C125">SUM(G118+K118)</f>
        <v>440</v>
      </c>
      <c r="D118" s="22">
        <f aca="true" t="shared" si="45" ref="D118:D125">H118+L118</f>
        <v>519</v>
      </c>
      <c r="E118" s="22">
        <f>I118+N118+M118</f>
        <v>414</v>
      </c>
      <c r="F118" s="22">
        <f aca="true" t="shared" si="46" ref="F118:F125">SUM(G118:H118)</f>
        <v>955</v>
      </c>
      <c r="G118" s="61">
        <v>438</v>
      </c>
      <c r="H118" s="61">
        <v>517</v>
      </c>
      <c r="I118" s="61">
        <v>411</v>
      </c>
      <c r="J118" s="22">
        <f aca="true" t="shared" si="47" ref="J118:J125">SUM(K118:L118)</f>
        <v>4</v>
      </c>
      <c r="K118" s="61">
        <v>2</v>
      </c>
      <c r="L118" s="61">
        <v>2</v>
      </c>
      <c r="M118" s="62">
        <v>1</v>
      </c>
      <c r="N118" s="62">
        <v>2</v>
      </c>
    </row>
    <row r="119" spans="1:14" ht="15" customHeight="1">
      <c r="A119" s="33" t="s">
        <v>94</v>
      </c>
      <c r="B119" s="22">
        <f t="shared" si="43"/>
        <v>1000</v>
      </c>
      <c r="C119" s="22">
        <f t="shared" si="44"/>
        <v>459</v>
      </c>
      <c r="D119" s="22">
        <f t="shared" si="45"/>
        <v>541</v>
      </c>
      <c r="E119" s="22">
        <f aca="true" t="shared" si="48" ref="E119:E125">I119+N119+M119</f>
        <v>429</v>
      </c>
      <c r="F119" s="22">
        <f t="shared" si="46"/>
        <v>998</v>
      </c>
      <c r="G119" s="61">
        <v>459</v>
      </c>
      <c r="H119" s="61">
        <v>539</v>
      </c>
      <c r="I119" s="61">
        <v>427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1039</v>
      </c>
      <c r="C120" s="22">
        <f t="shared" si="44"/>
        <v>488</v>
      </c>
      <c r="D120" s="22">
        <f t="shared" si="45"/>
        <v>551</v>
      </c>
      <c r="E120" s="22">
        <f t="shared" si="48"/>
        <v>438</v>
      </c>
      <c r="F120" s="22">
        <f t="shared" si="46"/>
        <v>1034</v>
      </c>
      <c r="G120" s="61">
        <v>486</v>
      </c>
      <c r="H120" s="61">
        <v>548</v>
      </c>
      <c r="I120" s="61">
        <v>436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760</v>
      </c>
      <c r="C121" s="22">
        <f t="shared" si="44"/>
        <v>336</v>
      </c>
      <c r="D121" s="22">
        <f t="shared" si="45"/>
        <v>424</v>
      </c>
      <c r="E121" s="22">
        <f t="shared" si="48"/>
        <v>403</v>
      </c>
      <c r="F121" s="22">
        <f t="shared" si="46"/>
        <v>749</v>
      </c>
      <c r="G121" s="61">
        <v>331</v>
      </c>
      <c r="H121" s="61">
        <v>418</v>
      </c>
      <c r="I121" s="61">
        <v>395</v>
      </c>
      <c r="J121" s="22">
        <f t="shared" si="47"/>
        <v>11</v>
      </c>
      <c r="K121" s="61">
        <v>5</v>
      </c>
      <c r="L121" s="61">
        <v>6</v>
      </c>
      <c r="M121" s="62">
        <v>6</v>
      </c>
      <c r="N121" s="62">
        <v>2</v>
      </c>
    </row>
    <row r="122" spans="1:15" ht="15" customHeight="1">
      <c r="A122" s="33" t="s">
        <v>97</v>
      </c>
      <c r="B122" s="22">
        <f t="shared" si="43"/>
        <v>2146</v>
      </c>
      <c r="C122" s="22">
        <f t="shared" si="44"/>
        <v>974</v>
      </c>
      <c r="D122" s="22">
        <f t="shared" si="45"/>
        <v>1172</v>
      </c>
      <c r="E122" s="22">
        <f t="shared" si="48"/>
        <v>1139</v>
      </c>
      <c r="F122" s="22">
        <f t="shared" si="46"/>
        <v>2135</v>
      </c>
      <c r="G122" s="61">
        <v>969</v>
      </c>
      <c r="H122" s="61">
        <v>1166</v>
      </c>
      <c r="I122" s="61">
        <v>1130</v>
      </c>
      <c r="J122" s="22">
        <f t="shared" si="47"/>
        <v>11</v>
      </c>
      <c r="K122" s="61">
        <v>5</v>
      </c>
      <c r="L122" s="61">
        <v>6</v>
      </c>
      <c r="M122" s="62">
        <v>5</v>
      </c>
      <c r="N122" s="62">
        <v>4</v>
      </c>
      <c r="O122" s="54"/>
    </row>
    <row r="123" spans="1:14" ht="15" customHeight="1">
      <c r="A123" s="33" t="s">
        <v>98</v>
      </c>
      <c r="B123" s="22">
        <f t="shared" si="43"/>
        <v>459</v>
      </c>
      <c r="C123" s="22">
        <f t="shared" si="44"/>
        <v>222</v>
      </c>
      <c r="D123" s="22">
        <f t="shared" si="45"/>
        <v>237</v>
      </c>
      <c r="E123" s="22">
        <f t="shared" si="48"/>
        <v>197</v>
      </c>
      <c r="F123" s="22">
        <f t="shared" si="46"/>
        <v>457</v>
      </c>
      <c r="G123" s="61">
        <v>221</v>
      </c>
      <c r="H123" s="61">
        <v>236</v>
      </c>
      <c r="I123" s="61">
        <v>195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617</v>
      </c>
      <c r="C124" s="22">
        <f t="shared" si="44"/>
        <v>303</v>
      </c>
      <c r="D124" s="22">
        <f t="shared" si="45"/>
        <v>314</v>
      </c>
      <c r="E124" s="22">
        <f t="shared" si="48"/>
        <v>268</v>
      </c>
      <c r="F124" s="22">
        <f t="shared" si="46"/>
        <v>617</v>
      </c>
      <c r="G124" s="61">
        <v>303</v>
      </c>
      <c r="H124" s="61">
        <v>314</v>
      </c>
      <c r="I124" s="61">
        <v>268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384</v>
      </c>
      <c r="C125" s="22">
        <f t="shared" si="44"/>
        <v>166</v>
      </c>
      <c r="D125" s="22">
        <f t="shared" si="45"/>
        <v>218</v>
      </c>
      <c r="E125" s="22">
        <f t="shared" si="48"/>
        <v>175</v>
      </c>
      <c r="F125" s="22">
        <f t="shared" si="46"/>
        <v>379</v>
      </c>
      <c r="G125" s="61">
        <v>162</v>
      </c>
      <c r="H125" s="61">
        <v>217</v>
      </c>
      <c r="I125" s="61">
        <v>174</v>
      </c>
      <c r="J125" s="22">
        <f t="shared" si="47"/>
        <v>5</v>
      </c>
      <c r="K125" s="61">
        <v>4</v>
      </c>
      <c r="L125" s="61">
        <v>1</v>
      </c>
      <c r="M125" s="62">
        <v>1</v>
      </c>
      <c r="N125" s="62">
        <v>0</v>
      </c>
    </row>
    <row r="126" spans="1:14" ht="15" customHeight="1" thickBot="1">
      <c r="A126" s="29" t="s">
        <v>30</v>
      </c>
      <c r="B126" s="25">
        <f>SUM(B118:B125)</f>
        <v>7364</v>
      </c>
      <c r="C126" s="25">
        <f>SUM(C118:C125)</f>
        <v>3388</v>
      </c>
      <c r="D126" s="25">
        <f>SUM(D118:D125)</f>
        <v>3976</v>
      </c>
      <c r="E126" s="25">
        <f>SUM(E118:E125)</f>
        <v>3463</v>
      </c>
      <c r="F126" s="25">
        <f>SUM(F118:F125)</f>
        <v>7324</v>
      </c>
      <c r="G126" s="29">
        <f>SUM(G118:G125)</f>
        <v>3369</v>
      </c>
      <c r="H126" s="29">
        <f>SUM(H118:H125)</f>
        <v>3955</v>
      </c>
      <c r="I126" s="25">
        <f aca="true" t="shared" si="49" ref="I126:N126">SUM(I118:I125)</f>
        <v>3436</v>
      </c>
      <c r="J126" s="25">
        <f t="shared" si="49"/>
        <v>40</v>
      </c>
      <c r="K126" s="25">
        <f t="shared" si="49"/>
        <v>19</v>
      </c>
      <c r="L126" s="25">
        <f t="shared" si="49"/>
        <v>21</v>
      </c>
      <c r="M126" s="29">
        <f t="shared" si="49"/>
        <v>14</v>
      </c>
      <c r="N126" s="29">
        <f t="shared" si="49"/>
        <v>13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131</v>
      </c>
      <c r="C128" s="22">
        <f aca="true" t="shared" si="51" ref="C128:D133">SUM(G128+K128)</f>
        <v>63</v>
      </c>
      <c r="D128" s="22">
        <f t="shared" si="51"/>
        <v>68</v>
      </c>
      <c r="E128" s="22">
        <f aca="true" t="shared" si="52" ref="E128:E133">I128+N128+M128</f>
        <v>73</v>
      </c>
      <c r="F128" s="22">
        <f aca="true" t="shared" si="53" ref="F128:F133">SUM(G128:H128)</f>
        <v>127</v>
      </c>
      <c r="G128" s="61">
        <v>60</v>
      </c>
      <c r="H128" s="61">
        <v>67</v>
      </c>
      <c r="I128" s="61">
        <v>69</v>
      </c>
      <c r="J128" s="22">
        <f aca="true" t="shared" si="54" ref="J128:J133">SUM(K128:L128)</f>
        <v>4</v>
      </c>
      <c r="K128" s="61">
        <v>3</v>
      </c>
      <c r="L128" s="61">
        <v>1</v>
      </c>
      <c r="M128" s="62">
        <v>3</v>
      </c>
      <c r="N128" s="62">
        <v>1</v>
      </c>
    </row>
    <row r="129" spans="1:14" ht="15" customHeight="1">
      <c r="A129" s="33" t="s">
        <v>103</v>
      </c>
      <c r="B129" s="22">
        <f t="shared" si="50"/>
        <v>416</v>
      </c>
      <c r="C129" s="22">
        <f t="shared" si="51"/>
        <v>203</v>
      </c>
      <c r="D129" s="22">
        <f t="shared" si="51"/>
        <v>213</v>
      </c>
      <c r="E129" s="22">
        <f t="shared" si="52"/>
        <v>216</v>
      </c>
      <c r="F129" s="22">
        <f t="shared" si="53"/>
        <v>404</v>
      </c>
      <c r="G129" s="61">
        <v>192</v>
      </c>
      <c r="H129" s="61">
        <v>212</v>
      </c>
      <c r="I129" s="61">
        <v>204</v>
      </c>
      <c r="J129" s="22">
        <f t="shared" si="54"/>
        <v>12</v>
      </c>
      <c r="K129" s="61">
        <v>11</v>
      </c>
      <c r="L129" s="61">
        <v>1</v>
      </c>
      <c r="M129" s="62">
        <v>11</v>
      </c>
      <c r="N129" s="62">
        <v>1</v>
      </c>
    </row>
    <row r="130" spans="1:14" ht="15" customHeight="1">
      <c r="A130" s="33" t="s">
        <v>104</v>
      </c>
      <c r="B130" s="22">
        <f t="shared" si="50"/>
        <v>434</v>
      </c>
      <c r="C130" s="22">
        <f t="shared" si="51"/>
        <v>215</v>
      </c>
      <c r="D130" s="22">
        <f t="shared" si="51"/>
        <v>219</v>
      </c>
      <c r="E130" s="22">
        <f t="shared" si="52"/>
        <v>247</v>
      </c>
      <c r="F130" s="22">
        <f t="shared" si="53"/>
        <v>424</v>
      </c>
      <c r="G130" s="61">
        <v>211</v>
      </c>
      <c r="H130" s="61">
        <v>213</v>
      </c>
      <c r="I130" s="61">
        <v>239</v>
      </c>
      <c r="J130" s="22">
        <f t="shared" si="54"/>
        <v>10</v>
      </c>
      <c r="K130" s="61">
        <v>4</v>
      </c>
      <c r="L130" s="61">
        <v>6</v>
      </c>
      <c r="M130" s="62">
        <v>5</v>
      </c>
      <c r="N130" s="62">
        <v>3</v>
      </c>
    </row>
    <row r="131" spans="1:14" ht="15" customHeight="1">
      <c r="A131" s="33" t="s">
        <v>105</v>
      </c>
      <c r="B131" s="22">
        <f t="shared" si="50"/>
        <v>461</v>
      </c>
      <c r="C131" s="22">
        <f t="shared" si="51"/>
        <v>215</v>
      </c>
      <c r="D131" s="22">
        <f t="shared" si="51"/>
        <v>246</v>
      </c>
      <c r="E131" s="22">
        <f t="shared" si="52"/>
        <v>203</v>
      </c>
      <c r="F131" s="22">
        <f t="shared" si="53"/>
        <v>454</v>
      </c>
      <c r="G131" s="61">
        <v>215</v>
      </c>
      <c r="H131" s="61">
        <v>239</v>
      </c>
      <c r="I131" s="61">
        <v>196</v>
      </c>
      <c r="J131" s="22">
        <f t="shared" si="54"/>
        <v>7</v>
      </c>
      <c r="K131" s="61">
        <v>0</v>
      </c>
      <c r="L131" s="61">
        <v>7</v>
      </c>
      <c r="M131" s="62">
        <v>5</v>
      </c>
      <c r="N131" s="62">
        <v>2</v>
      </c>
    </row>
    <row r="132" spans="1:14" ht="15" customHeight="1">
      <c r="A132" s="33" t="s">
        <v>106</v>
      </c>
      <c r="B132" s="22">
        <f t="shared" si="50"/>
        <v>1038</v>
      </c>
      <c r="C132" s="22">
        <f t="shared" si="51"/>
        <v>498</v>
      </c>
      <c r="D132" s="22">
        <f t="shared" si="51"/>
        <v>540</v>
      </c>
      <c r="E132" s="22">
        <f t="shared" si="52"/>
        <v>433</v>
      </c>
      <c r="F132" s="22">
        <f t="shared" si="53"/>
        <v>1037</v>
      </c>
      <c r="G132" s="61">
        <v>498</v>
      </c>
      <c r="H132" s="61">
        <v>539</v>
      </c>
      <c r="I132" s="61">
        <v>432</v>
      </c>
      <c r="J132" s="22">
        <f t="shared" si="54"/>
        <v>1</v>
      </c>
      <c r="K132" s="61">
        <v>0</v>
      </c>
      <c r="L132" s="61">
        <v>1</v>
      </c>
      <c r="M132" s="62">
        <v>0</v>
      </c>
      <c r="N132" s="62">
        <v>1</v>
      </c>
    </row>
    <row r="133" spans="1:14" ht="15" customHeight="1">
      <c r="A133" s="33" t="s">
        <v>107</v>
      </c>
      <c r="B133" s="22">
        <f t="shared" si="50"/>
        <v>1254</v>
      </c>
      <c r="C133" s="22">
        <f t="shared" si="51"/>
        <v>620</v>
      </c>
      <c r="D133" s="22">
        <f t="shared" si="51"/>
        <v>634</v>
      </c>
      <c r="E133" s="22">
        <f t="shared" si="52"/>
        <v>534</v>
      </c>
      <c r="F133" s="22">
        <f t="shared" si="53"/>
        <v>1250</v>
      </c>
      <c r="G133" s="61">
        <v>620</v>
      </c>
      <c r="H133" s="61">
        <v>630</v>
      </c>
      <c r="I133" s="61">
        <v>530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3734</v>
      </c>
      <c r="C134" s="25">
        <f>SUM(C128:C133)</f>
        <v>1814</v>
      </c>
      <c r="D134" s="25">
        <f>SUM(D128:D133)</f>
        <v>1920</v>
      </c>
      <c r="E134" s="25">
        <f>SUM(E128:E133)</f>
        <v>1706</v>
      </c>
      <c r="F134" s="25">
        <f aca="true" t="shared" si="55" ref="F134:L134">SUM(F128:F133)</f>
        <v>3696</v>
      </c>
      <c r="G134" s="29">
        <f t="shared" si="55"/>
        <v>1796</v>
      </c>
      <c r="H134" s="25">
        <f t="shared" si="55"/>
        <v>1900</v>
      </c>
      <c r="I134" s="25">
        <f t="shared" si="55"/>
        <v>1670</v>
      </c>
      <c r="J134" s="25">
        <f t="shared" si="55"/>
        <v>38</v>
      </c>
      <c r="K134" s="25">
        <f t="shared" si="55"/>
        <v>18</v>
      </c>
      <c r="L134" s="25">
        <f t="shared" si="55"/>
        <v>20</v>
      </c>
      <c r="M134" s="29">
        <f>SUM(M128:M133)</f>
        <v>26</v>
      </c>
      <c r="N134" s="29">
        <f>SUM(N128:N133)</f>
        <v>10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193</v>
      </c>
      <c r="C136" s="22">
        <f aca="true" t="shared" si="57" ref="C136:D148">SUM(G136+K136)</f>
        <v>97</v>
      </c>
      <c r="D136" s="22">
        <f t="shared" si="57"/>
        <v>96</v>
      </c>
      <c r="E136" s="22">
        <f>I136+N136+M136</f>
        <v>86</v>
      </c>
      <c r="F136" s="22">
        <f aca="true" t="shared" si="58" ref="F136:F148">SUM(G136:H136)</f>
        <v>191</v>
      </c>
      <c r="G136" s="61">
        <v>97</v>
      </c>
      <c r="H136" s="61">
        <v>94</v>
      </c>
      <c r="I136" s="61">
        <v>84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332</v>
      </c>
      <c r="C137" s="22">
        <f t="shared" si="57"/>
        <v>157</v>
      </c>
      <c r="D137" s="22">
        <f t="shared" si="57"/>
        <v>175</v>
      </c>
      <c r="E137" s="22">
        <f aca="true" t="shared" si="60" ref="E137:E148">I137+N137+M137</f>
        <v>139</v>
      </c>
      <c r="F137" s="22">
        <f t="shared" si="58"/>
        <v>330</v>
      </c>
      <c r="G137" s="61">
        <v>155</v>
      </c>
      <c r="H137" s="61">
        <v>175</v>
      </c>
      <c r="I137" s="61">
        <v>137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147</v>
      </c>
      <c r="C138" s="22">
        <f t="shared" si="57"/>
        <v>61</v>
      </c>
      <c r="D138" s="22">
        <f t="shared" si="57"/>
        <v>86</v>
      </c>
      <c r="E138" s="22">
        <f t="shared" si="60"/>
        <v>65</v>
      </c>
      <c r="F138" s="22">
        <f t="shared" si="58"/>
        <v>137</v>
      </c>
      <c r="G138" s="61">
        <v>61</v>
      </c>
      <c r="H138" s="61">
        <v>76</v>
      </c>
      <c r="I138" s="61">
        <v>55</v>
      </c>
      <c r="J138" s="22">
        <f t="shared" si="59"/>
        <v>10</v>
      </c>
      <c r="K138" s="61">
        <v>0</v>
      </c>
      <c r="L138" s="61">
        <v>10</v>
      </c>
      <c r="M138" s="62">
        <v>9</v>
      </c>
      <c r="N138" s="62">
        <v>1</v>
      </c>
    </row>
    <row r="139" spans="1:14" ht="15" customHeight="1">
      <c r="A139" s="33" t="s">
        <v>112</v>
      </c>
      <c r="B139" s="22">
        <f t="shared" si="56"/>
        <v>677</v>
      </c>
      <c r="C139" s="22">
        <f t="shared" si="57"/>
        <v>321</v>
      </c>
      <c r="D139" s="22">
        <f t="shared" si="57"/>
        <v>356</v>
      </c>
      <c r="E139" s="22">
        <f t="shared" si="60"/>
        <v>325</v>
      </c>
      <c r="F139" s="22">
        <f t="shared" si="58"/>
        <v>660</v>
      </c>
      <c r="G139" s="61">
        <v>318</v>
      </c>
      <c r="H139" s="61">
        <v>342</v>
      </c>
      <c r="I139" s="61">
        <v>308</v>
      </c>
      <c r="J139" s="22">
        <f t="shared" si="59"/>
        <v>17</v>
      </c>
      <c r="K139" s="61">
        <v>3</v>
      </c>
      <c r="L139" s="61">
        <v>14</v>
      </c>
      <c r="M139" s="62">
        <v>16</v>
      </c>
      <c r="N139" s="62">
        <v>1</v>
      </c>
    </row>
    <row r="140" spans="1:14" ht="15" customHeight="1">
      <c r="A140" s="33" t="s">
        <v>113</v>
      </c>
      <c r="B140" s="22">
        <f t="shared" si="56"/>
        <v>5350</v>
      </c>
      <c r="C140" s="22">
        <f t="shared" si="57"/>
        <v>2550</v>
      </c>
      <c r="D140" s="22">
        <f t="shared" si="57"/>
        <v>2800</v>
      </c>
      <c r="E140" s="22">
        <f t="shared" si="60"/>
        <v>2269</v>
      </c>
      <c r="F140" s="22">
        <f t="shared" si="58"/>
        <v>5322</v>
      </c>
      <c r="G140" s="61">
        <v>2535</v>
      </c>
      <c r="H140" s="61">
        <v>2787</v>
      </c>
      <c r="I140" s="61">
        <v>2243</v>
      </c>
      <c r="J140" s="22">
        <f t="shared" si="59"/>
        <v>28</v>
      </c>
      <c r="K140" s="61">
        <v>15</v>
      </c>
      <c r="L140" s="61">
        <v>13</v>
      </c>
      <c r="M140" s="62">
        <v>14</v>
      </c>
      <c r="N140" s="62">
        <v>12</v>
      </c>
    </row>
    <row r="141" spans="1:14" ht="15" customHeight="1">
      <c r="A141" s="33" t="s">
        <v>114</v>
      </c>
      <c r="B141" s="22">
        <f t="shared" si="56"/>
        <v>3172</v>
      </c>
      <c r="C141" s="22">
        <f t="shared" si="57"/>
        <v>1545</v>
      </c>
      <c r="D141" s="22">
        <f t="shared" si="57"/>
        <v>1627</v>
      </c>
      <c r="E141" s="22">
        <f t="shared" si="60"/>
        <v>1356</v>
      </c>
      <c r="F141" s="22">
        <f t="shared" si="58"/>
        <v>3146</v>
      </c>
      <c r="G141" s="61">
        <v>1534</v>
      </c>
      <c r="H141" s="61">
        <v>1612</v>
      </c>
      <c r="I141" s="61">
        <v>1338</v>
      </c>
      <c r="J141" s="22">
        <f t="shared" si="59"/>
        <v>26</v>
      </c>
      <c r="K141" s="61">
        <v>11</v>
      </c>
      <c r="L141" s="61">
        <v>15</v>
      </c>
      <c r="M141" s="62">
        <v>12</v>
      </c>
      <c r="N141" s="62">
        <v>6</v>
      </c>
    </row>
    <row r="142" spans="1:14" ht="15" customHeight="1">
      <c r="A142" s="33" t="s">
        <v>115</v>
      </c>
      <c r="B142" s="22">
        <f t="shared" si="56"/>
        <v>1487</v>
      </c>
      <c r="C142" s="22">
        <f t="shared" si="57"/>
        <v>732</v>
      </c>
      <c r="D142" s="22">
        <f t="shared" si="57"/>
        <v>755</v>
      </c>
      <c r="E142" s="22">
        <f t="shared" si="60"/>
        <v>652</v>
      </c>
      <c r="F142" s="22">
        <f t="shared" si="58"/>
        <v>1473</v>
      </c>
      <c r="G142" s="61">
        <v>725</v>
      </c>
      <c r="H142" s="61">
        <v>748</v>
      </c>
      <c r="I142" s="61">
        <v>642</v>
      </c>
      <c r="J142" s="22">
        <f t="shared" si="59"/>
        <v>14</v>
      </c>
      <c r="K142" s="61">
        <v>7</v>
      </c>
      <c r="L142" s="61">
        <v>7</v>
      </c>
      <c r="M142" s="62">
        <v>6</v>
      </c>
      <c r="N142" s="62">
        <v>4</v>
      </c>
    </row>
    <row r="143" spans="1:14" ht="15" customHeight="1">
      <c r="A143" s="33" t="s">
        <v>116</v>
      </c>
      <c r="B143" s="22">
        <f t="shared" si="56"/>
        <v>2767</v>
      </c>
      <c r="C143" s="22">
        <f t="shared" si="57"/>
        <v>1323</v>
      </c>
      <c r="D143" s="22">
        <f t="shared" si="57"/>
        <v>1444</v>
      </c>
      <c r="E143" s="22">
        <f t="shared" si="60"/>
        <v>1189</v>
      </c>
      <c r="F143" s="22">
        <f t="shared" si="58"/>
        <v>2752</v>
      </c>
      <c r="G143" s="61">
        <v>1314</v>
      </c>
      <c r="H143" s="61">
        <v>1438</v>
      </c>
      <c r="I143" s="61">
        <v>1177</v>
      </c>
      <c r="J143" s="22">
        <f t="shared" si="59"/>
        <v>15</v>
      </c>
      <c r="K143" s="61">
        <v>9</v>
      </c>
      <c r="L143" s="61">
        <v>6</v>
      </c>
      <c r="M143" s="62">
        <v>10</v>
      </c>
      <c r="N143" s="62">
        <v>2</v>
      </c>
    </row>
    <row r="144" spans="1:14" ht="15" customHeight="1">
      <c r="A144" s="33" t="s">
        <v>117</v>
      </c>
      <c r="B144" s="22">
        <f t="shared" si="56"/>
        <v>5269</v>
      </c>
      <c r="C144" s="22">
        <f t="shared" si="57"/>
        <v>2521</v>
      </c>
      <c r="D144" s="22">
        <f t="shared" si="57"/>
        <v>2748</v>
      </c>
      <c r="E144" s="22">
        <f t="shared" si="60"/>
        <v>2462</v>
      </c>
      <c r="F144" s="22">
        <f t="shared" si="58"/>
        <v>5201</v>
      </c>
      <c r="G144" s="61">
        <v>2483</v>
      </c>
      <c r="H144" s="61">
        <v>2718</v>
      </c>
      <c r="I144" s="61">
        <v>2399</v>
      </c>
      <c r="J144" s="22">
        <f t="shared" si="59"/>
        <v>68</v>
      </c>
      <c r="K144" s="61">
        <v>38</v>
      </c>
      <c r="L144" s="61">
        <v>30</v>
      </c>
      <c r="M144" s="62">
        <v>55</v>
      </c>
      <c r="N144" s="62">
        <v>8</v>
      </c>
    </row>
    <row r="145" spans="1:14" ht="15" customHeight="1">
      <c r="A145" s="33" t="s">
        <v>118</v>
      </c>
      <c r="B145" s="22">
        <f t="shared" si="56"/>
        <v>2293</v>
      </c>
      <c r="C145" s="22">
        <f t="shared" si="57"/>
        <v>1139</v>
      </c>
      <c r="D145" s="22">
        <f t="shared" si="57"/>
        <v>1154</v>
      </c>
      <c r="E145" s="22">
        <f t="shared" si="60"/>
        <v>829</v>
      </c>
      <c r="F145" s="22">
        <f t="shared" si="58"/>
        <v>2282</v>
      </c>
      <c r="G145" s="61">
        <v>1132</v>
      </c>
      <c r="H145" s="61">
        <v>1150</v>
      </c>
      <c r="I145" s="61">
        <v>822</v>
      </c>
      <c r="J145" s="22">
        <f t="shared" si="59"/>
        <v>11</v>
      </c>
      <c r="K145" s="61">
        <v>7</v>
      </c>
      <c r="L145" s="61">
        <v>4</v>
      </c>
      <c r="M145" s="62">
        <v>5</v>
      </c>
      <c r="N145" s="62">
        <v>2</v>
      </c>
    </row>
    <row r="146" spans="1:14" ht="15" customHeight="1">
      <c r="A146" s="33" t="s">
        <v>119</v>
      </c>
      <c r="B146" s="22">
        <f t="shared" si="56"/>
        <v>861</v>
      </c>
      <c r="C146" s="22">
        <f t="shared" si="57"/>
        <v>391</v>
      </c>
      <c r="D146" s="22">
        <f t="shared" si="57"/>
        <v>470</v>
      </c>
      <c r="E146" s="22">
        <f t="shared" si="60"/>
        <v>383</v>
      </c>
      <c r="F146" s="22">
        <f t="shared" si="58"/>
        <v>855</v>
      </c>
      <c r="G146" s="61">
        <v>389</v>
      </c>
      <c r="H146" s="61">
        <v>466</v>
      </c>
      <c r="I146" s="61">
        <v>377</v>
      </c>
      <c r="J146" s="22">
        <f t="shared" si="59"/>
        <v>6</v>
      </c>
      <c r="K146" s="61">
        <v>2</v>
      </c>
      <c r="L146" s="61">
        <v>4</v>
      </c>
      <c r="M146" s="62">
        <v>5</v>
      </c>
      <c r="N146" s="62">
        <v>1</v>
      </c>
    </row>
    <row r="147" spans="1:14" ht="15" customHeight="1">
      <c r="A147" s="33" t="s">
        <v>120</v>
      </c>
      <c r="B147" s="22">
        <f t="shared" si="56"/>
        <v>421</v>
      </c>
      <c r="C147" s="22">
        <f t="shared" si="57"/>
        <v>204</v>
      </c>
      <c r="D147" s="22">
        <f t="shared" si="57"/>
        <v>217</v>
      </c>
      <c r="E147" s="22">
        <f t="shared" si="60"/>
        <v>163</v>
      </c>
      <c r="F147" s="22">
        <f t="shared" si="58"/>
        <v>411</v>
      </c>
      <c r="G147" s="61">
        <v>198</v>
      </c>
      <c r="H147" s="61">
        <v>213</v>
      </c>
      <c r="I147" s="61">
        <v>161</v>
      </c>
      <c r="J147" s="22">
        <f t="shared" si="59"/>
        <v>10</v>
      </c>
      <c r="K147" s="61">
        <v>6</v>
      </c>
      <c r="L147" s="61">
        <v>4</v>
      </c>
      <c r="M147" s="62">
        <v>2</v>
      </c>
      <c r="N147" s="62">
        <v>0</v>
      </c>
    </row>
    <row r="148" spans="1:14" ht="15" customHeight="1">
      <c r="A148" s="33" t="s">
        <v>121</v>
      </c>
      <c r="B148" s="22">
        <f t="shared" si="56"/>
        <v>363</v>
      </c>
      <c r="C148" s="22">
        <f t="shared" si="57"/>
        <v>172</v>
      </c>
      <c r="D148" s="22">
        <f t="shared" si="57"/>
        <v>191</v>
      </c>
      <c r="E148" s="22">
        <f t="shared" si="60"/>
        <v>136</v>
      </c>
      <c r="F148" s="22">
        <f t="shared" si="58"/>
        <v>360</v>
      </c>
      <c r="G148" s="61">
        <v>172</v>
      </c>
      <c r="H148" s="61">
        <v>188</v>
      </c>
      <c r="I148" s="61">
        <v>133</v>
      </c>
      <c r="J148" s="22">
        <f t="shared" si="59"/>
        <v>3</v>
      </c>
      <c r="K148" s="61">
        <v>0</v>
      </c>
      <c r="L148" s="61">
        <v>3</v>
      </c>
      <c r="M148" s="62">
        <v>2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23332</v>
      </c>
      <c r="C149" s="25">
        <f>SUM(C136:C148)</f>
        <v>11213</v>
      </c>
      <c r="D149" s="25">
        <f>SUM(D136:D148)</f>
        <v>12119</v>
      </c>
      <c r="E149" s="25">
        <f>SUM(E136:E148)</f>
        <v>10054</v>
      </c>
      <c r="F149" s="25">
        <f aca="true" t="shared" si="61" ref="F149:L149">SUM(F136:F148)</f>
        <v>23120</v>
      </c>
      <c r="G149" s="25">
        <f>SUM(G136:G148)</f>
        <v>11113</v>
      </c>
      <c r="H149" s="25">
        <f t="shared" si="61"/>
        <v>12007</v>
      </c>
      <c r="I149" s="25">
        <f t="shared" si="61"/>
        <v>9876</v>
      </c>
      <c r="J149" s="25">
        <f t="shared" si="61"/>
        <v>212</v>
      </c>
      <c r="K149" s="25">
        <f t="shared" si="61"/>
        <v>100</v>
      </c>
      <c r="L149" s="29">
        <f t="shared" si="61"/>
        <v>112</v>
      </c>
      <c r="M149" s="29">
        <f>SUM(M136:M148)</f>
        <v>137</v>
      </c>
      <c r="N149" s="29">
        <f>SUM(N136:N148)</f>
        <v>41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4134</v>
      </c>
      <c r="C155" s="22">
        <f aca="true" t="shared" si="63" ref="C155:D167">SUM(G155+K155)</f>
        <v>1946</v>
      </c>
      <c r="D155" s="22">
        <f t="shared" si="63"/>
        <v>2188</v>
      </c>
      <c r="E155" s="22">
        <f>I155+N155+M155</f>
        <v>1840</v>
      </c>
      <c r="F155" s="22">
        <f aca="true" t="shared" si="64" ref="F155:F167">SUM(G155:H155)</f>
        <v>4103</v>
      </c>
      <c r="G155" s="61">
        <v>1933</v>
      </c>
      <c r="H155" s="61">
        <v>2170</v>
      </c>
      <c r="I155" s="61">
        <v>1823</v>
      </c>
      <c r="J155" s="22">
        <f>SUM(K155+L155)</f>
        <v>31</v>
      </c>
      <c r="K155" s="61">
        <v>13</v>
      </c>
      <c r="L155" s="61">
        <v>18</v>
      </c>
      <c r="M155" s="62">
        <v>11</v>
      </c>
      <c r="N155" s="62">
        <v>6</v>
      </c>
    </row>
    <row r="156" spans="1:14" ht="16.5" customHeight="1">
      <c r="A156" s="24" t="s">
        <v>124</v>
      </c>
      <c r="B156" s="22">
        <f t="shared" si="62"/>
        <v>2260</v>
      </c>
      <c r="C156" s="22">
        <f t="shared" si="63"/>
        <v>1059</v>
      </c>
      <c r="D156" s="22">
        <f t="shared" si="63"/>
        <v>1201</v>
      </c>
      <c r="E156" s="22">
        <f aca="true" t="shared" si="65" ref="E156:E167">I156+N156+M156</f>
        <v>948</v>
      </c>
      <c r="F156" s="22">
        <f t="shared" si="64"/>
        <v>2247</v>
      </c>
      <c r="G156" s="61">
        <v>1051</v>
      </c>
      <c r="H156" s="61">
        <v>1196</v>
      </c>
      <c r="I156" s="61">
        <v>939</v>
      </c>
      <c r="J156" s="22">
        <f aca="true" t="shared" si="66" ref="J156:J167">SUM(K156:L156)</f>
        <v>13</v>
      </c>
      <c r="K156" s="61">
        <v>8</v>
      </c>
      <c r="L156" s="61">
        <v>5</v>
      </c>
      <c r="M156" s="62">
        <v>7</v>
      </c>
      <c r="N156" s="62">
        <v>2</v>
      </c>
    </row>
    <row r="157" spans="1:14" ht="16.5" customHeight="1">
      <c r="A157" s="24" t="s">
        <v>125</v>
      </c>
      <c r="B157" s="22">
        <f t="shared" si="62"/>
        <v>305</v>
      </c>
      <c r="C157" s="22">
        <f t="shared" si="63"/>
        <v>132</v>
      </c>
      <c r="D157" s="22">
        <f t="shared" si="63"/>
        <v>173</v>
      </c>
      <c r="E157" s="22">
        <f t="shared" si="65"/>
        <v>136</v>
      </c>
      <c r="F157" s="22">
        <f t="shared" si="64"/>
        <v>281</v>
      </c>
      <c r="G157" s="61">
        <v>132</v>
      </c>
      <c r="H157" s="61">
        <v>149</v>
      </c>
      <c r="I157" s="61">
        <v>112</v>
      </c>
      <c r="J157" s="22">
        <f t="shared" si="66"/>
        <v>24</v>
      </c>
      <c r="K157" s="61">
        <v>0</v>
      </c>
      <c r="L157" s="61">
        <v>24</v>
      </c>
      <c r="M157" s="62">
        <v>24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354</v>
      </c>
      <c r="C159" s="22">
        <f t="shared" si="63"/>
        <v>174</v>
      </c>
      <c r="D159" s="22">
        <f t="shared" si="63"/>
        <v>180</v>
      </c>
      <c r="E159" s="22">
        <f t="shared" si="65"/>
        <v>142</v>
      </c>
      <c r="F159" s="22">
        <f t="shared" si="64"/>
        <v>354</v>
      </c>
      <c r="G159" s="61">
        <v>174</v>
      </c>
      <c r="H159" s="61">
        <v>180</v>
      </c>
      <c r="I159" s="61">
        <v>142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573</v>
      </c>
      <c r="C160" s="22">
        <f t="shared" si="63"/>
        <v>283</v>
      </c>
      <c r="D160" s="22">
        <f t="shared" si="63"/>
        <v>290</v>
      </c>
      <c r="E160" s="22">
        <f t="shared" si="65"/>
        <v>231</v>
      </c>
      <c r="F160" s="22">
        <f t="shared" si="64"/>
        <v>567</v>
      </c>
      <c r="G160" s="61">
        <v>278</v>
      </c>
      <c r="H160" s="61">
        <v>289</v>
      </c>
      <c r="I160" s="61">
        <v>228</v>
      </c>
      <c r="J160" s="22">
        <f t="shared" si="66"/>
        <v>6</v>
      </c>
      <c r="K160" s="61">
        <v>5</v>
      </c>
      <c r="L160" s="61">
        <v>1</v>
      </c>
      <c r="M160" s="62">
        <v>2</v>
      </c>
      <c r="N160" s="62">
        <v>1</v>
      </c>
    </row>
    <row r="161" spans="1:14" ht="16.5" customHeight="1">
      <c r="A161" s="24" t="s">
        <v>129</v>
      </c>
      <c r="B161" s="22">
        <f t="shared" si="62"/>
        <v>542</v>
      </c>
      <c r="C161" s="22">
        <f t="shared" si="63"/>
        <v>263</v>
      </c>
      <c r="D161" s="22">
        <f t="shared" si="63"/>
        <v>279</v>
      </c>
      <c r="E161" s="22">
        <f t="shared" si="65"/>
        <v>224</v>
      </c>
      <c r="F161" s="22">
        <f t="shared" si="64"/>
        <v>539</v>
      </c>
      <c r="G161" s="61">
        <v>262</v>
      </c>
      <c r="H161" s="61">
        <v>277</v>
      </c>
      <c r="I161" s="61">
        <v>221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273</v>
      </c>
      <c r="C162" s="22">
        <f t="shared" si="63"/>
        <v>130</v>
      </c>
      <c r="D162" s="22">
        <f t="shared" si="63"/>
        <v>143</v>
      </c>
      <c r="E162" s="22">
        <f t="shared" si="65"/>
        <v>111</v>
      </c>
      <c r="F162" s="22">
        <f t="shared" si="64"/>
        <v>273</v>
      </c>
      <c r="G162" s="61">
        <v>130</v>
      </c>
      <c r="H162" s="61">
        <v>143</v>
      </c>
      <c r="I162" s="61">
        <v>111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109</v>
      </c>
      <c r="C163" s="22">
        <f t="shared" si="63"/>
        <v>55</v>
      </c>
      <c r="D163" s="22">
        <f t="shared" si="63"/>
        <v>54</v>
      </c>
      <c r="E163" s="22">
        <f t="shared" si="65"/>
        <v>41</v>
      </c>
      <c r="F163" s="22">
        <f t="shared" si="64"/>
        <v>109</v>
      </c>
      <c r="G163" s="61">
        <v>55</v>
      </c>
      <c r="H163" s="61">
        <v>54</v>
      </c>
      <c r="I163" s="61">
        <v>41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74</v>
      </c>
      <c r="C164" s="22">
        <f t="shared" si="63"/>
        <v>42</v>
      </c>
      <c r="D164" s="22">
        <f t="shared" si="63"/>
        <v>32</v>
      </c>
      <c r="E164" s="22">
        <f t="shared" si="65"/>
        <v>35</v>
      </c>
      <c r="F164" s="22">
        <f t="shared" si="64"/>
        <v>71</v>
      </c>
      <c r="G164" s="61">
        <v>39</v>
      </c>
      <c r="H164" s="61">
        <v>32</v>
      </c>
      <c r="I164" s="61">
        <v>32</v>
      </c>
      <c r="J164" s="22">
        <f t="shared" si="66"/>
        <v>3</v>
      </c>
      <c r="K164" s="61">
        <v>3</v>
      </c>
      <c r="L164" s="61">
        <v>0</v>
      </c>
      <c r="M164" s="62">
        <v>3</v>
      </c>
      <c r="N164" s="62">
        <v>0</v>
      </c>
    </row>
    <row r="165" spans="1:14" ht="16.5" customHeight="1">
      <c r="A165" s="24" t="s">
        <v>133</v>
      </c>
      <c r="B165" s="22">
        <f t="shared" si="62"/>
        <v>419</v>
      </c>
      <c r="C165" s="22">
        <f t="shared" si="63"/>
        <v>197</v>
      </c>
      <c r="D165" s="22">
        <f t="shared" si="63"/>
        <v>222</v>
      </c>
      <c r="E165" s="22">
        <f t="shared" si="65"/>
        <v>181</v>
      </c>
      <c r="F165" s="22">
        <f t="shared" si="64"/>
        <v>411</v>
      </c>
      <c r="G165" s="61">
        <v>194</v>
      </c>
      <c r="H165" s="61">
        <v>217</v>
      </c>
      <c r="I165" s="61">
        <v>176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534</v>
      </c>
      <c r="C166" s="22">
        <f t="shared" si="63"/>
        <v>246</v>
      </c>
      <c r="D166" s="22">
        <f t="shared" si="63"/>
        <v>288</v>
      </c>
      <c r="E166" s="22">
        <f t="shared" si="65"/>
        <v>242</v>
      </c>
      <c r="F166" s="22">
        <f t="shared" si="64"/>
        <v>525</v>
      </c>
      <c r="G166" s="61">
        <v>238</v>
      </c>
      <c r="H166" s="61">
        <v>287</v>
      </c>
      <c r="I166" s="61">
        <v>236</v>
      </c>
      <c r="J166" s="22">
        <f t="shared" si="66"/>
        <v>9</v>
      </c>
      <c r="K166" s="61">
        <v>8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472</v>
      </c>
      <c r="C167" s="22">
        <f t="shared" si="63"/>
        <v>236</v>
      </c>
      <c r="D167" s="22">
        <f t="shared" si="63"/>
        <v>236</v>
      </c>
      <c r="E167" s="22">
        <f t="shared" si="65"/>
        <v>187</v>
      </c>
      <c r="F167" s="22">
        <f t="shared" si="64"/>
        <v>461</v>
      </c>
      <c r="G167" s="61">
        <v>233</v>
      </c>
      <c r="H167" s="61">
        <v>228</v>
      </c>
      <c r="I167" s="61">
        <v>179</v>
      </c>
      <c r="J167" s="22">
        <f t="shared" si="66"/>
        <v>11</v>
      </c>
      <c r="K167" s="61">
        <v>3</v>
      </c>
      <c r="L167" s="61">
        <v>8</v>
      </c>
      <c r="M167" s="62">
        <v>4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10050</v>
      </c>
      <c r="C168" s="25">
        <f t="shared" si="67"/>
        <v>4763</v>
      </c>
      <c r="D168" s="25">
        <f t="shared" si="67"/>
        <v>5287</v>
      </c>
      <c r="E168" s="25">
        <f t="shared" si="67"/>
        <v>4319</v>
      </c>
      <c r="F168" s="25">
        <f t="shared" si="67"/>
        <v>9942</v>
      </c>
      <c r="G168" s="25">
        <f t="shared" si="67"/>
        <v>4719</v>
      </c>
      <c r="H168" s="25">
        <f t="shared" si="67"/>
        <v>5223</v>
      </c>
      <c r="I168" s="25">
        <f t="shared" si="67"/>
        <v>4241</v>
      </c>
      <c r="J168" s="25">
        <f t="shared" si="67"/>
        <v>108</v>
      </c>
      <c r="K168" s="25">
        <f>SUM(K155:K167)</f>
        <v>44</v>
      </c>
      <c r="L168" s="29">
        <f t="shared" si="67"/>
        <v>64</v>
      </c>
      <c r="M168" s="29">
        <f>SUM(M155:M167)</f>
        <v>60</v>
      </c>
      <c r="N168" s="29">
        <f>SUM(N155:N167)</f>
        <v>18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2311</v>
      </c>
      <c r="C170" s="22">
        <f aca="true" t="shared" si="68" ref="C170:D174">SUM(G170+K170)</f>
        <v>1018</v>
      </c>
      <c r="D170" s="22">
        <f t="shared" si="68"/>
        <v>1293</v>
      </c>
      <c r="E170" s="22">
        <f>I170+N170+M170</f>
        <v>1082</v>
      </c>
      <c r="F170" s="22">
        <f>SUM(G170:H170)</f>
        <v>2264</v>
      </c>
      <c r="G170" s="61">
        <v>994</v>
      </c>
      <c r="H170" s="61">
        <v>1270</v>
      </c>
      <c r="I170" s="61">
        <v>1060</v>
      </c>
      <c r="J170" s="22">
        <f>SUM(K170+L170)</f>
        <v>47</v>
      </c>
      <c r="K170" s="61">
        <v>24</v>
      </c>
      <c r="L170" s="61">
        <v>23</v>
      </c>
      <c r="M170" s="62">
        <v>13</v>
      </c>
      <c r="N170" s="62">
        <v>9</v>
      </c>
    </row>
    <row r="171" spans="1:14" ht="16.5" customHeight="1">
      <c r="A171" s="24" t="s">
        <v>138</v>
      </c>
      <c r="B171" s="22">
        <f>SUM(C171+D171)</f>
        <v>980</v>
      </c>
      <c r="C171" s="22">
        <f t="shared" si="68"/>
        <v>457</v>
      </c>
      <c r="D171" s="22">
        <f t="shared" si="68"/>
        <v>523</v>
      </c>
      <c r="E171" s="22">
        <f>I171+N171+M171</f>
        <v>406</v>
      </c>
      <c r="F171" s="22">
        <f>SUM(G171:H171)</f>
        <v>978</v>
      </c>
      <c r="G171" s="61">
        <v>457</v>
      </c>
      <c r="H171" s="61">
        <v>521</v>
      </c>
      <c r="I171" s="61">
        <v>404</v>
      </c>
      <c r="J171" s="22">
        <f>SUM(K171:L171)</f>
        <v>2</v>
      </c>
      <c r="K171" s="61">
        <v>0</v>
      </c>
      <c r="L171" s="61">
        <v>2</v>
      </c>
      <c r="M171" s="62">
        <v>0</v>
      </c>
      <c r="N171" s="62">
        <v>2</v>
      </c>
    </row>
    <row r="172" spans="1:14" ht="16.5" customHeight="1">
      <c r="A172" s="24" t="s">
        <v>139</v>
      </c>
      <c r="B172" s="22">
        <f>SUM(C172+D172)</f>
        <v>98</v>
      </c>
      <c r="C172" s="22">
        <f t="shared" si="68"/>
        <v>42</v>
      </c>
      <c r="D172" s="22">
        <f t="shared" si="68"/>
        <v>56</v>
      </c>
      <c r="E172" s="22">
        <f>I172+N172+M172</f>
        <v>53</v>
      </c>
      <c r="F172" s="22">
        <f>SUM(G172:H172)</f>
        <v>98</v>
      </c>
      <c r="G172" s="61">
        <v>42</v>
      </c>
      <c r="H172" s="61">
        <v>56</v>
      </c>
      <c r="I172" s="61">
        <v>53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368</v>
      </c>
      <c r="C173" s="22">
        <f t="shared" si="68"/>
        <v>166</v>
      </c>
      <c r="D173" s="22">
        <f t="shared" si="68"/>
        <v>202</v>
      </c>
      <c r="E173" s="22">
        <f>I173+N173+M173</f>
        <v>148</v>
      </c>
      <c r="F173" s="22">
        <f>SUM(G173:H173)</f>
        <v>368</v>
      </c>
      <c r="G173" s="61">
        <v>166</v>
      </c>
      <c r="H173" s="61">
        <v>202</v>
      </c>
      <c r="I173" s="61">
        <v>148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1055</v>
      </c>
      <c r="C174" s="22">
        <f t="shared" si="68"/>
        <v>491</v>
      </c>
      <c r="D174" s="22">
        <f t="shared" si="68"/>
        <v>564</v>
      </c>
      <c r="E174" s="22">
        <f>I174+N174+M174</f>
        <v>428</v>
      </c>
      <c r="F174" s="22">
        <f>SUM(G174:H174)</f>
        <v>1053</v>
      </c>
      <c r="G174" s="61">
        <v>489</v>
      </c>
      <c r="H174" s="61">
        <v>564</v>
      </c>
      <c r="I174" s="61">
        <v>426</v>
      </c>
      <c r="J174" s="22">
        <f>SUM(K174+L174)</f>
        <v>2</v>
      </c>
      <c r="K174" s="61">
        <v>2</v>
      </c>
      <c r="L174" s="61">
        <v>0</v>
      </c>
      <c r="M174" s="62">
        <v>2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4812</v>
      </c>
      <c r="C175" s="25">
        <f>SUM(C170:C174)</f>
        <v>2174</v>
      </c>
      <c r="D175" s="25">
        <f>SUM(D170:D174)</f>
        <v>2638</v>
      </c>
      <c r="E175" s="25">
        <f>SUM(E170:E174)</f>
        <v>2117</v>
      </c>
      <c r="F175" s="25">
        <f aca="true" t="shared" si="69" ref="F175:L175">SUM(F170:F174)</f>
        <v>4761</v>
      </c>
      <c r="G175" s="25">
        <f t="shared" si="69"/>
        <v>2148</v>
      </c>
      <c r="H175" s="25">
        <f t="shared" si="69"/>
        <v>2613</v>
      </c>
      <c r="I175" s="25">
        <f t="shared" si="69"/>
        <v>2091</v>
      </c>
      <c r="J175" s="25">
        <f t="shared" si="69"/>
        <v>51</v>
      </c>
      <c r="K175" s="25">
        <f t="shared" si="69"/>
        <v>26</v>
      </c>
      <c r="L175" s="29">
        <f t="shared" si="69"/>
        <v>25</v>
      </c>
      <c r="M175" s="29">
        <f>SUM(M170:M174)</f>
        <v>15</v>
      </c>
      <c r="N175" s="29">
        <f>SUM(N170:N174)</f>
        <v>11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121534</v>
      </c>
      <c r="C176" s="15">
        <f t="shared" si="70"/>
        <v>57896</v>
      </c>
      <c r="D176" s="15">
        <f t="shared" si="70"/>
        <v>63638</v>
      </c>
      <c r="E176" s="15">
        <f t="shared" si="70"/>
        <v>53922</v>
      </c>
      <c r="F176" s="15">
        <f t="shared" si="70"/>
        <v>120403</v>
      </c>
      <c r="G176" s="15">
        <f t="shared" si="70"/>
        <v>57326</v>
      </c>
      <c r="H176" s="15">
        <f t="shared" si="70"/>
        <v>63077</v>
      </c>
      <c r="I176" s="15">
        <f t="shared" si="70"/>
        <v>53061</v>
      </c>
      <c r="J176" s="15">
        <f t="shared" si="70"/>
        <v>1131</v>
      </c>
      <c r="K176" s="15">
        <f t="shared" si="70"/>
        <v>570</v>
      </c>
      <c r="L176" s="15">
        <f t="shared" si="70"/>
        <v>561</v>
      </c>
      <c r="M176" s="56">
        <f>SUM(M42+M46+M57+M66+M87+M112+M126+M134+M149+M168+M175)</f>
        <v>651</v>
      </c>
      <c r="N176" s="56">
        <f>SUM(N42+N46+N57+N66+N87+N112+N126+N134+N149+N168+N175)</f>
        <v>210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411</v>
      </c>
      <c r="C182" s="63">
        <v>476</v>
      </c>
      <c r="D182" s="63">
        <v>453</v>
      </c>
      <c r="E182" s="63">
        <v>470</v>
      </c>
      <c r="F182" s="63">
        <v>478</v>
      </c>
      <c r="G182" s="63">
        <v>456</v>
      </c>
      <c r="H182" s="63">
        <v>489</v>
      </c>
      <c r="I182" s="63">
        <v>504</v>
      </c>
      <c r="J182" s="63">
        <v>549</v>
      </c>
      <c r="K182" s="64">
        <v>538</v>
      </c>
      <c r="L182" s="41">
        <f>SUM(B182:F182)</f>
        <v>2288</v>
      </c>
      <c r="M182" s="41">
        <f>SUM(G182:K182)</f>
        <v>2536</v>
      </c>
      <c r="N182" s="41">
        <f>SUM(L182:M182)</f>
        <v>4824</v>
      </c>
    </row>
    <row r="183" spans="1:14" ht="13.5">
      <c r="A183" s="42" t="s">
        <v>160</v>
      </c>
      <c r="B183" s="65">
        <v>410</v>
      </c>
      <c r="C183" s="65">
        <v>435</v>
      </c>
      <c r="D183" s="65">
        <v>412</v>
      </c>
      <c r="E183" s="65">
        <v>474</v>
      </c>
      <c r="F183" s="65">
        <v>419</v>
      </c>
      <c r="G183" s="65">
        <v>505</v>
      </c>
      <c r="H183" s="65">
        <v>508</v>
      </c>
      <c r="I183" s="65">
        <v>462</v>
      </c>
      <c r="J183" s="65">
        <v>546</v>
      </c>
      <c r="K183" s="66">
        <v>497</v>
      </c>
      <c r="L183" s="43">
        <f>SUM(B183:F183)</f>
        <v>2150</v>
      </c>
      <c r="M183" s="43">
        <f>SUM(G183:K183)</f>
        <v>2518</v>
      </c>
      <c r="N183" s="43">
        <f>SUM(L183:M183)</f>
        <v>4668</v>
      </c>
    </row>
    <row r="184" spans="1:14" ht="13.5">
      <c r="A184" s="44" t="s">
        <v>153</v>
      </c>
      <c r="B184" s="45">
        <f>SUM(B182:B183)</f>
        <v>821</v>
      </c>
      <c r="C184" s="45">
        <f aca="true" t="shared" si="71" ref="C184:K184">SUM(C182:C183)</f>
        <v>911</v>
      </c>
      <c r="D184" s="45">
        <f t="shared" si="71"/>
        <v>865</v>
      </c>
      <c r="E184" s="45">
        <f t="shared" si="71"/>
        <v>944</v>
      </c>
      <c r="F184" s="45">
        <f t="shared" si="71"/>
        <v>897</v>
      </c>
      <c r="G184" s="45">
        <f t="shared" si="71"/>
        <v>961</v>
      </c>
      <c r="H184" s="45">
        <f t="shared" si="71"/>
        <v>997</v>
      </c>
      <c r="I184" s="45">
        <f t="shared" si="71"/>
        <v>966</v>
      </c>
      <c r="J184" s="45">
        <f t="shared" si="71"/>
        <v>1095</v>
      </c>
      <c r="K184" s="45">
        <f t="shared" si="71"/>
        <v>1035</v>
      </c>
      <c r="L184" s="46">
        <f>SUM(B184:F184)</f>
        <v>4438</v>
      </c>
      <c r="M184" s="46">
        <f>SUM(G184:K184)</f>
        <v>5054</v>
      </c>
      <c r="N184" s="46">
        <f>SUM(L184:M184)</f>
        <v>9492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553</v>
      </c>
      <c r="C186" s="63">
        <v>528</v>
      </c>
      <c r="D186" s="63">
        <v>555</v>
      </c>
      <c r="E186" s="63">
        <v>563</v>
      </c>
      <c r="F186" s="63">
        <v>557</v>
      </c>
      <c r="G186" s="63">
        <v>551</v>
      </c>
      <c r="H186" s="63">
        <v>592</v>
      </c>
      <c r="I186" s="63">
        <v>593</v>
      </c>
      <c r="J186" s="63">
        <v>647</v>
      </c>
      <c r="K186" s="64">
        <v>668</v>
      </c>
      <c r="L186" s="41">
        <f>SUM(B186:F186)</f>
        <v>2756</v>
      </c>
      <c r="M186" s="41">
        <f>SUM(G186:K186)</f>
        <v>3051</v>
      </c>
      <c r="N186" s="41">
        <f>SUM(L186:M186)</f>
        <v>5807</v>
      </c>
    </row>
    <row r="187" spans="1:14" ht="13.5">
      <c r="A187" s="42" t="s">
        <v>165</v>
      </c>
      <c r="B187" s="65">
        <v>486</v>
      </c>
      <c r="C187" s="65">
        <v>545</v>
      </c>
      <c r="D187" s="65">
        <v>561</v>
      </c>
      <c r="E187" s="65">
        <v>540</v>
      </c>
      <c r="F187" s="65">
        <v>537</v>
      </c>
      <c r="G187" s="65">
        <v>529</v>
      </c>
      <c r="H187" s="65">
        <v>567</v>
      </c>
      <c r="I187" s="65">
        <v>609</v>
      </c>
      <c r="J187" s="65">
        <v>551</v>
      </c>
      <c r="K187" s="66">
        <v>613</v>
      </c>
      <c r="L187" s="43">
        <f>SUM(B187:F187)</f>
        <v>2669</v>
      </c>
      <c r="M187" s="43">
        <f>SUM(G187:K187)</f>
        <v>2869</v>
      </c>
      <c r="N187" s="43">
        <f>SUM(L187:M187)</f>
        <v>5538</v>
      </c>
    </row>
    <row r="188" spans="1:14" ht="13.5">
      <c r="A188" s="44" t="s">
        <v>153</v>
      </c>
      <c r="B188" s="45">
        <f>SUM(B186:B187)</f>
        <v>1039</v>
      </c>
      <c r="C188" s="45">
        <f aca="true" t="shared" si="72" ref="C188:K188">SUM(C186:C187)</f>
        <v>1073</v>
      </c>
      <c r="D188" s="45">
        <f t="shared" si="72"/>
        <v>1116</v>
      </c>
      <c r="E188" s="45">
        <f t="shared" si="72"/>
        <v>1103</v>
      </c>
      <c r="F188" s="45">
        <f t="shared" si="72"/>
        <v>1094</v>
      </c>
      <c r="G188" s="45">
        <f t="shared" si="72"/>
        <v>1080</v>
      </c>
      <c r="H188" s="45">
        <f t="shared" si="72"/>
        <v>1159</v>
      </c>
      <c r="I188" s="45">
        <f t="shared" si="72"/>
        <v>1202</v>
      </c>
      <c r="J188" s="45">
        <f t="shared" si="72"/>
        <v>1198</v>
      </c>
      <c r="K188" s="45">
        <f t="shared" si="72"/>
        <v>1281</v>
      </c>
      <c r="L188" s="46">
        <f>SUM(B188:F188)</f>
        <v>5425</v>
      </c>
      <c r="M188" s="46">
        <f>SUM(G188:K188)</f>
        <v>5920</v>
      </c>
      <c r="N188" s="46">
        <f>SUM(L188:M188)</f>
        <v>11345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693</v>
      </c>
      <c r="C190" s="63">
        <v>617</v>
      </c>
      <c r="D190" s="63">
        <v>659</v>
      </c>
      <c r="E190" s="63">
        <v>587</v>
      </c>
      <c r="F190" s="63">
        <v>582</v>
      </c>
      <c r="G190" s="63">
        <v>613</v>
      </c>
      <c r="H190" s="63">
        <v>551</v>
      </c>
      <c r="I190" s="63">
        <v>612</v>
      </c>
      <c r="J190" s="63">
        <v>580</v>
      </c>
      <c r="K190" s="64">
        <v>580</v>
      </c>
      <c r="L190" s="41">
        <f>SUM(B190:F190)</f>
        <v>3138</v>
      </c>
      <c r="M190" s="41">
        <f>SUM(G190:K190)</f>
        <v>2936</v>
      </c>
      <c r="N190" s="41">
        <f>SUM(L190:M190)</f>
        <v>6074</v>
      </c>
    </row>
    <row r="191" spans="1:14" ht="13.5">
      <c r="A191" s="42" t="s">
        <v>165</v>
      </c>
      <c r="B191" s="65">
        <v>618</v>
      </c>
      <c r="C191" s="65">
        <v>599</v>
      </c>
      <c r="D191" s="65">
        <v>663</v>
      </c>
      <c r="E191" s="65">
        <v>593</v>
      </c>
      <c r="F191" s="65">
        <v>644</v>
      </c>
      <c r="G191" s="65">
        <v>646</v>
      </c>
      <c r="H191" s="65">
        <v>594</v>
      </c>
      <c r="I191" s="65">
        <v>602</v>
      </c>
      <c r="J191" s="65">
        <v>619</v>
      </c>
      <c r="K191" s="66">
        <v>596</v>
      </c>
      <c r="L191" s="43">
        <f>SUM(B191:F191)</f>
        <v>3117</v>
      </c>
      <c r="M191" s="43">
        <f>SUM(G191:K191)</f>
        <v>3057</v>
      </c>
      <c r="N191" s="43">
        <f>SUM(L191:M191)</f>
        <v>6174</v>
      </c>
    </row>
    <row r="192" spans="1:14" ht="13.5">
      <c r="A192" s="44" t="s">
        <v>153</v>
      </c>
      <c r="B192" s="45">
        <f>SUM(B190:B191)</f>
        <v>1311</v>
      </c>
      <c r="C192" s="45">
        <f aca="true" t="shared" si="73" ref="C192:K192">SUM(C190:C191)</f>
        <v>1216</v>
      </c>
      <c r="D192" s="45">
        <f t="shared" si="73"/>
        <v>1322</v>
      </c>
      <c r="E192" s="45">
        <f t="shared" si="73"/>
        <v>1180</v>
      </c>
      <c r="F192" s="45">
        <f t="shared" si="73"/>
        <v>1226</v>
      </c>
      <c r="G192" s="45">
        <f t="shared" si="73"/>
        <v>1259</v>
      </c>
      <c r="H192" s="45">
        <f t="shared" si="73"/>
        <v>1145</v>
      </c>
      <c r="I192" s="45">
        <f t="shared" si="73"/>
        <v>1214</v>
      </c>
      <c r="J192" s="45">
        <f t="shared" si="73"/>
        <v>1199</v>
      </c>
      <c r="K192" s="45">
        <f t="shared" si="73"/>
        <v>1176</v>
      </c>
      <c r="L192" s="46">
        <f>SUM(B192:F192)</f>
        <v>6255</v>
      </c>
      <c r="M192" s="46">
        <f>SUM(G192:K192)</f>
        <v>5993</v>
      </c>
      <c r="N192" s="46">
        <f>SUM(L192:M192)</f>
        <v>12248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611</v>
      </c>
      <c r="C194" s="63">
        <v>668</v>
      </c>
      <c r="D194" s="63">
        <v>688</v>
      </c>
      <c r="E194" s="63">
        <v>632</v>
      </c>
      <c r="F194" s="63">
        <v>609</v>
      </c>
      <c r="G194" s="63">
        <v>660</v>
      </c>
      <c r="H194" s="63">
        <v>699</v>
      </c>
      <c r="I194" s="63">
        <v>699</v>
      </c>
      <c r="J194" s="63">
        <v>640</v>
      </c>
      <c r="K194" s="64">
        <v>736</v>
      </c>
      <c r="L194" s="41">
        <f>SUM(B194:F194)</f>
        <v>3208</v>
      </c>
      <c r="M194" s="41">
        <f>SUM(G194:K194)</f>
        <v>3434</v>
      </c>
      <c r="N194" s="41">
        <f>SUM(L194:M194)</f>
        <v>6642</v>
      </c>
    </row>
    <row r="195" spans="1:14" ht="13.5">
      <c r="A195" s="42" t="s">
        <v>165</v>
      </c>
      <c r="B195" s="65">
        <v>623</v>
      </c>
      <c r="C195" s="65">
        <v>644</v>
      </c>
      <c r="D195" s="65">
        <v>666</v>
      </c>
      <c r="E195" s="65">
        <v>667</v>
      </c>
      <c r="F195" s="65">
        <v>651</v>
      </c>
      <c r="G195" s="65">
        <v>638</v>
      </c>
      <c r="H195" s="65">
        <v>671</v>
      </c>
      <c r="I195" s="65">
        <v>704</v>
      </c>
      <c r="J195" s="65">
        <v>687</v>
      </c>
      <c r="K195" s="66">
        <v>747</v>
      </c>
      <c r="L195" s="43">
        <f>SUM(B195:F195)</f>
        <v>3251</v>
      </c>
      <c r="M195" s="43">
        <f>SUM(G195:K195)</f>
        <v>3447</v>
      </c>
      <c r="N195" s="43">
        <f>SUM(L195:M195)</f>
        <v>6698</v>
      </c>
    </row>
    <row r="196" spans="1:14" ht="13.5">
      <c r="A196" s="44" t="s">
        <v>153</v>
      </c>
      <c r="B196" s="45">
        <f>SUM(B194:B195)</f>
        <v>1234</v>
      </c>
      <c r="C196" s="45">
        <f aca="true" t="shared" si="74" ref="C196:K196">SUM(C194:C195)</f>
        <v>1312</v>
      </c>
      <c r="D196" s="45">
        <f t="shared" si="74"/>
        <v>1354</v>
      </c>
      <c r="E196" s="45">
        <f t="shared" si="74"/>
        <v>1299</v>
      </c>
      <c r="F196" s="45">
        <f t="shared" si="74"/>
        <v>1260</v>
      </c>
      <c r="G196" s="45">
        <f t="shared" si="74"/>
        <v>1298</v>
      </c>
      <c r="H196" s="45">
        <f t="shared" si="74"/>
        <v>1370</v>
      </c>
      <c r="I196" s="45">
        <f t="shared" si="74"/>
        <v>1403</v>
      </c>
      <c r="J196" s="45">
        <f t="shared" si="74"/>
        <v>1327</v>
      </c>
      <c r="K196" s="45">
        <f t="shared" si="74"/>
        <v>1483</v>
      </c>
      <c r="L196" s="46">
        <f>SUM(B196:F196)</f>
        <v>6459</v>
      </c>
      <c r="M196" s="46">
        <f>SUM(G196:K196)</f>
        <v>6881</v>
      </c>
      <c r="N196" s="46">
        <f>SUM(L196:M196)</f>
        <v>13340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703</v>
      </c>
      <c r="C198" s="63">
        <v>762</v>
      </c>
      <c r="D198" s="63">
        <v>813</v>
      </c>
      <c r="E198" s="63">
        <v>812</v>
      </c>
      <c r="F198" s="63">
        <v>826</v>
      </c>
      <c r="G198" s="63">
        <v>912</v>
      </c>
      <c r="H198" s="63">
        <v>960</v>
      </c>
      <c r="I198" s="63">
        <v>916</v>
      </c>
      <c r="J198" s="63">
        <v>1021</v>
      </c>
      <c r="K198" s="64">
        <v>911</v>
      </c>
      <c r="L198" s="41">
        <f>SUM(B198:F198)</f>
        <v>3916</v>
      </c>
      <c r="M198" s="41">
        <f>SUM(G198:K198)</f>
        <v>4720</v>
      </c>
      <c r="N198" s="41">
        <f>SUM(L198:M198)</f>
        <v>8636</v>
      </c>
    </row>
    <row r="199" spans="1:14" ht="13.5">
      <c r="A199" s="42" t="s">
        <v>165</v>
      </c>
      <c r="B199" s="65">
        <v>768</v>
      </c>
      <c r="C199" s="65">
        <v>806</v>
      </c>
      <c r="D199" s="65">
        <v>885</v>
      </c>
      <c r="E199" s="65">
        <v>833</v>
      </c>
      <c r="F199" s="65">
        <v>922</v>
      </c>
      <c r="G199" s="65">
        <v>950</v>
      </c>
      <c r="H199" s="65">
        <v>1012</v>
      </c>
      <c r="I199" s="65">
        <v>963</v>
      </c>
      <c r="J199" s="65">
        <v>998</v>
      </c>
      <c r="K199" s="66">
        <v>1022</v>
      </c>
      <c r="L199" s="43">
        <f>SUM(B199:F199)</f>
        <v>4214</v>
      </c>
      <c r="M199" s="43">
        <f>SUM(G199:K199)</f>
        <v>4945</v>
      </c>
      <c r="N199" s="43">
        <f>SUM(L199:M199)</f>
        <v>9159</v>
      </c>
    </row>
    <row r="200" spans="1:14" ht="13.5">
      <c r="A200" s="44" t="s">
        <v>153</v>
      </c>
      <c r="B200" s="45">
        <f>SUM(B198:B199)</f>
        <v>1471</v>
      </c>
      <c r="C200" s="45">
        <f aca="true" t="shared" si="75" ref="C200:K200">SUM(C198:C199)</f>
        <v>1568</v>
      </c>
      <c r="D200" s="45">
        <f t="shared" si="75"/>
        <v>1698</v>
      </c>
      <c r="E200" s="45">
        <f t="shared" si="75"/>
        <v>1645</v>
      </c>
      <c r="F200" s="45">
        <f t="shared" si="75"/>
        <v>1748</v>
      </c>
      <c r="G200" s="45">
        <f t="shared" si="75"/>
        <v>1862</v>
      </c>
      <c r="H200" s="45">
        <f t="shared" si="75"/>
        <v>1972</v>
      </c>
      <c r="I200" s="45">
        <f t="shared" si="75"/>
        <v>1879</v>
      </c>
      <c r="J200" s="45">
        <f t="shared" si="75"/>
        <v>2019</v>
      </c>
      <c r="K200" s="45">
        <f t="shared" si="75"/>
        <v>1933</v>
      </c>
      <c r="L200" s="46">
        <f>SUM(B200:F200)</f>
        <v>8130</v>
      </c>
      <c r="M200" s="46">
        <f>SUM(G200:K200)</f>
        <v>9665</v>
      </c>
      <c r="N200" s="46">
        <f>SUM(L200:M200)</f>
        <v>17795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877</v>
      </c>
      <c r="C202" s="63">
        <v>874</v>
      </c>
      <c r="D202" s="63">
        <v>842</v>
      </c>
      <c r="E202" s="63">
        <v>705</v>
      </c>
      <c r="F202" s="63">
        <v>797</v>
      </c>
      <c r="G202" s="63">
        <v>829</v>
      </c>
      <c r="H202" s="63">
        <v>698</v>
      </c>
      <c r="I202" s="63">
        <v>689</v>
      </c>
      <c r="J202" s="63">
        <v>692</v>
      </c>
      <c r="K202" s="64">
        <v>597</v>
      </c>
      <c r="L202" s="41">
        <f>SUM(B202:F202)</f>
        <v>4095</v>
      </c>
      <c r="M202" s="41">
        <f>SUM(G202:K202)</f>
        <v>3505</v>
      </c>
      <c r="N202" s="41">
        <f>SUM(L202:M202)</f>
        <v>7600</v>
      </c>
    </row>
    <row r="203" spans="1:14" ht="13.5">
      <c r="A203" s="42" t="s">
        <v>165</v>
      </c>
      <c r="B203" s="65">
        <v>913</v>
      </c>
      <c r="C203" s="65">
        <v>957</v>
      </c>
      <c r="D203" s="65">
        <v>913</v>
      </c>
      <c r="E203" s="65">
        <v>773</v>
      </c>
      <c r="F203" s="65">
        <v>823</v>
      </c>
      <c r="G203" s="65">
        <v>851</v>
      </c>
      <c r="H203" s="65">
        <v>801</v>
      </c>
      <c r="I203" s="65">
        <v>815</v>
      </c>
      <c r="J203" s="65">
        <v>765</v>
      </c>
      <c r="K203" s="66">
        <v>748</v>
      </c>
      <c r="L203" s="43">
        <f>SUM(B203:F203)</f>
        <v>4379</v>
      </c>
      <c r="M203" s="43">
        <f>SUM(G203:K203)</f>
        <v>3980</v>
      </c>
      <c r="N203" s="43">
        <f>SUM(L203:M203)</f>
        <v>8359</v>
      </c>
    </row>
    <row r="204" spans="1:14" ht="13.5">
      <c r="A204" s="44" t="s">
        <v>153</v>
      </c>
      <c r="B204" s="45">
        <f>SUM(B202:B203)</f>
        <v>1790</v>
      </c>
      <c r="C204" s="45">
        <f aca="true" t="shared" si="76" ref="C204:J204">SUM(C202:C203)</f>
        <v>1831</v>
      </c>
      <c r="D204" s="45">
        <f t="shared" si="76"/>
        <v>1755</v>
      </c>
      <c r="E204" s="45">
        <f t="shared" si="76"/>
        <v>1478</v>
      </c>
      <c r="F204" s="45">
        <f t="shared" si="76"/>
        <v>1620</v>
      </c>
      <c r="G204" s="45">
        <f t="shared" si="76"/>
        <v>1680</v>
      </c>
      <c r="H204" s="45">
        <f t="shared" si="76"/>
        <v>1499</v>
      </c>
      <c r="I204" s="45">
        <f t="shared" si="76"/>
        <v>1504</v>
      </c>
      <c r="J204" s="45">
        <f t="shared" si="76"/>
        <v>1457</v>
      </c>
      <c r="K204" s="45">
        <f>SUM(K202:K203)</f>
        <v>1345</v>
      </c>
      <c r="L204" s="46">
        <f>SUM(B204:F204)</f>
        <v>8474</v>
      </c>
      <c r="M204" s="46">
        <f>SUM(G204:K204)</f>
        <v>7485</v>
      </c>
      <c r="N204" s="46">
        <f>SUM(L204:M204)</f>
        <v>15959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641</v>
      </c>
      <c r="C206" s="63">
        <v>673</v>
      </c>
      <c r="D206" s="63">
        <v>618</v>
      </c>
      <c r="E206" s="63">
        <v>640</v>
      </c>
      <c r="F206" s="63">
        <v>629</v>
      </c>
      <c r="G206" s="63">
        <v>688</v>
      </c>
      <c r="H206" s="63">
        <v>681</v>
      </c>
      <c r="I206" s="63">
        <v>764</v>
      </c>
      <c r="J206" s="63">
        <v>745</v>
      </c>
      <c r="K206" s="64">
        <v>851</v>
      </c>
      <c r="L206" s="41">
        <f>SUM(B206:F206)</f>
        <v>3201</v>
      </c>
      <c r="M206" s="41">
        <f>SUM(G206:K206)</f>
        <v>3729</v>
      </c>
      <c r="N206" s="41">
        <f>SUM(L206:M206)</f>
        <v>6930</v>
      </c>
    </row>
    <row r="207" spans="1:14" ht="13.5">
      <c r="A207" s="42" t="s">
        <v>165</v>
      </c>
      <c r="B207" s="65">
        <v>743</v>
      </c>
      <c r="C207" s="65">
        <v>733</v>
      </c>
      <c r="D207" s="65">
        <v>702</v>
      </c>
      <c r="E207" s="65">
        <v>722</v>
      </c>
      <c r="F207" s="65">
        <v>672</v>
      </c>
      <c r="G207" s="65">
        <v>753</v>
      </c>
      <c r="H207" s="65">
        <v>823</v>
      </c>
      <c r="I207" s="65">
        <v>881</v>
      </c>
      <c r="J207" s="65">
        <v>849</v>
      </c>
      <c r="K207" s="66">
        <v>972</v>
      </c>
      <c r="L207" s="43">
        <f>SUM(B207:F207)</f>
        <v>3572</v>
      </c>
      <c r="M207" s="43">
        <f>SUM(G207:K207)</f>
        <v>4278</v>
      </c>
      <c r="N207" s="43">
        <f>SUM(L207:M207)</f>
        <v>7850</v>
      </c>
    </row>
    <row r="208" spans="1:14" ht="13.5">
      <c r="A208" s="44" t="s">
        <v>153</v>
      </c>
      <c r="B208" s="45">
        <f>SUM(B206:B207)</f>
        <v>1384</v>
      </c>
      <c r="C208" s="45">
        <f aca="true" t="shared" si="77" ref="C208:K208">SUM(C206:C207)</f>
        <v>1406</v>
      </c>
      <c r="D208" s="45">
        <f t="shared" si="77"/>
        <v>1320</v>
      </c>
      <c r="E208" s="45">
        <f t="shared" si="77"/>
        <v>1362</v>
      </c>
      <c r="F208" s="45">
        <f t="shared" si="77"/>
        <v>1301</v>
      </c>
      <c r="G208" s="45">
        <f t="shared" si="77"/>
        <v>1441</v>
      </c>
      <c r="H208" s="45">
        <f t="shared" si="77"/>
        <v>1504</v>
      </c>
      <c r="I208" s="45">
        <f t="shared" si="77"/>
        <v>1645</v>
      </c>
      <c r="J208" s="45">
        <f t="shared" si="77"/>
        <v>1594</v>
      </c>
      <c r="K208" s="45">
        <f t="shared" si="77"/>
        <v>1823</v>
      </c>
      <c r="L208" s="46">
        <f>SUM(B208:F208)</f>
        <v>6773</v>
      </c>
      <c r="M208" s="46">
        <f>SUM(G208:K208)</f>
        <v>8007</v>
      </c>
      <c r="N208" s="46">
        <f>SUM(L208:M208)</f>
        <v>14780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880</v>
      </c>
      <c r="C210" s="63">
        <v>941</v>
      </c>
      <c r="D210" s="63">
        <v>1004</v>
      </c>
      <c r="E210" s="63">
        <v>711</v>
      </c>
      <c r="F210" s="63">
        <v>481</v>
      </c>
      <c r="G210" s="63">
        <v>631</v>
      </c>
      <c r="H210" s="63">
        <v>693</v>
      </c>
      <c r="I210" s="63">
        <v>682</v>
      </c>
      <c r="J210" s="63">
        <v>730</v>
      </c>
      <c r="K210" s="64">
        <v>698</v>
      </c>
      <c r="L210" s="41">
        <f>SUM(B210:F210)</f>
        <v>4017</v>
      </c>
      <c r="M210" s="41">
        <f>SUM(G210:K210)</f>
        <v>3434</v>
      </c>
      <c r="N210" s="41">
        <f>SUM(L210:M210)</f>
        <v>7451</v>
      </c>
    </row>
    <row r="211" spans="1:14" ht="13.5">
      <c r="A211" s="42" t="s">
        <v>165</v>
      </c>
      <c r="B211" s="65">
        <v>1101</v>
      </c>
      <c r="C211" s="65">
        <v>1125</v>
      </c>
      <c r="D211" s="65">
        <v>1178</v>
      </c>
      <c r="E211" s="65">
        <v>900</v>
      </c>
      <c r="F211" s="65">
        <v>587</v>
      </c>
      <c r="G211" s="65">
        <v>802</v>
      </c>
      <c r="H211" s="65">
        <v>920</v>
      </c>
      <c r="I211" s="65">
        <v>849</v>
      </c>
      <c r="J211" s="65">
        <v>876</v>
      </c>
      <c r="K211" s="66">
        <v>797</v>
      </c>
      <c r="L211" s="43">
        <f>SUM(B211:F211)</f>
        <v>4891</v>
      </c>
      <c r="M211" s="43">
        <f>SUM(G211:K211)</f>
        <v>4244</v>
      </c>
      <c r="N211" s="43">
        <f>SUM(L211:M211)</f>
        <v>9135</v>
      </c>
    </row>
    <row r="212" spans="1:14" ht="13.5">
      <c r="A212" s="44" t="s">
        <v>153</v>
      </c>
      <c r="B212" s="45">
        <f aca="true" t="shared" si="78" ref="B212:K212">SUM(B210:B211)</f>
        <v>1981</v>
      </c>
      <c r="C212" s="45">
        <f t="shared" si="78"/>
        <v>2066</v>
      </c>
      <c r="D212" s="45">
        <f t="shared" si="78"/>
        <v>2182</v>
      </c>
      <c r="E212" s="45">
        <f t="shared" si="78"/>
        <v>1611</v>
      </c>
      <c r="F212" s="45">
        <f t="shared" si="78"/>
        <v>1068</v>
      </c>
      <c r="G212" s="45">
        <f t="shared" si="78"/>
        <v>1433</v>
      </c>
      <c r="H212" s="45">
        <f t="shared" si="78"/>
        <v>1613</v>
      </c>
      <c r="I212" s="45">
        <f t="shared" si="78"/>
        <v>1531</v>
      </c>
      <c r="J212" s="45">
        <f t="shared" si="78"/>
        <v>1606</v>
      </c>
      <c r="K212" s="45">
        <f t="shared" si="78"/>
        <v>1495</v>
      </c>
      <c r="L212" s="46">
        <f>SUM(B212:F212)</f>
        <v>8908</v>
      </c>
      <c r="M212" s="46">
        <f>SUM(G212:K212)</f>
        <v>7678</v>
      </c>
      <c r="N212" s="46">
        <f>SUM(L212:M212)</f>
        <v>16586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524</v>
      </c>
      <c r="C214" s="63">
        <v>454</v>
      </c>
      <c r="D214" s="63">
        <v>471</v>
      </c>
      <c r="E214" s="63">
        <v>473</v>
      </c>
      <c r="F214" s="63">
        <v>420</v>
      </c>
      <c r="G214" s="63">
        <v>318</v>
      </c>
      <c r="H214" s="63">
        <v>236</v>
      </c>
      <c r="I214" s="63">
        <v>242</v>
      </c>
      <c r="J214" s="63">
        <v>183</v>
      </c>
      <c r="K214" s="64">
        <v>155</v>
      </c>
      <c r="L214" s="41">
        <f>SUM(B214:F214)</f>
        <v>2342</v>
      </c>
      <c r="M214" s="41">
        <f>SUM(G214:K214)</f>
        <v>1134</v>
      </c>
      <c r="N214" s="41">
        <f>SUM(L214:M214)</f>
        <v>3476</v>
      </c>
    </row>
    <row r="215" spans="1:14" ht="13.5">
      <c r="A215" s="42" t="s">
        <v>165</v>
      </c>
      <c r="B215" s="65">
        <v>665</v>
      </c>
      <c r="C215" s="65">
        <v>529</v>
      </c>
      <c r="D215" s="65">
        <v>611</v>
      </c>
      <c r="E215" s="65">
        <v>548</v>
      </c>
      <c r="F215" s="65">
        <v>533</v>
      </c>
      <c r="G215" s="65">
        <v>426</v>
      </c>
      <c r="H215" s="65">
        <v>406</v>
      </c>
      <c r="I215" s="65">
        <v>400</v>
      </c>
      <c r="J215" s="65">
        <v>322</v>
      </c>
      <c r="K215" s="66">
        <v>311</v>
      </c>
      <c r="L215" s="43">
        <f>SUM(B215:F215)</f>
        <v>2886</v>
      </c>
      <c r="M215" s="43">
        <f>SUM(G215:K215)</f>
        <v>1865</v>
      </c>
      <c r="N215" s="43">
        <f>SUM(L215:M215)</f>
        <v>4751</v>
      </c>
    </row>
    <row r="216" spans="1:14" ht="13.5">
      <c r="A216" s="44" t="s">
        <v>153</v>
      </c>
      <c r="B216" s="45">
        <f>SUM(B214:B215)</f>
        <v>1189</v>
      </c>
      <c r="C216" s="45">
        <f>SUM(C214:C215)</f>
        <v>983</v>
      </c>
      <c r="D216" s="45">
        <f>SUM(D214:D215)</f>
        <v>1082</v>
      </c>
      <c r="E216" s="45">
        <f>SUM(E214:E215)</f>
        <v>1021</v>
      </c>
      <c r="F216" s="45">
        <f aca="true" t="shared" si="79" ref="F216:K216">SUM(F214:F215)</f>
        <v>953</v>
      </c>
      <c r="G216" s="45">
        <f t="shared" si="79"/>
        <v>744</v>
      </c>
      <c r="H216" s="45">
        <f t="shared" si="79"/>
        <v>642</v>
      </c>
      <c r="I216" s="45">
        <f t="shared" si="79"/>
        <v>642</v>
      </c>
      <c r="J216" s="45">
        <f t="shared" si="79"/>
        <v>505</v>
      </c>
      <c r="K216" s="45">
        <f t="shared" si="79"/>
        <v>466</v>
      </c>
      <c r="L216" s="46">
        <f>SUM(B216:F216)</f>
        <v>5228</v>
      </c>
      <c r="M216" s="46">
        <f>SUM(G216:K216)</f>
        <v>2999</v>
      </c>
      <c r="N216" s="46">
        <f>SUM(L216:M216)</f>
        <v>8227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125</v>
      </c>
      <c r="C218" s="63">
        <v>84</v>
      </c>
      <c r="D218" s="63">
        <v>64</v>
      </c>
      <c r="E218" s="63">
        <v>51</v>
      </c>
      <c r="F218" s="63">
        <v>44</v>
      </c>
      <c r="G218" s="63">
        <v>28</v>
      </c>
      <c r="H218" s="63">
        <v>27</v>
      </c>
      <c r="I218" s="63">
        <v>14</v>
      </c>
      <c r="J218" s="63">
        <v>7</v>
      </c>
      <c r="K218" s="64">
        <v>4</v>
      </c>
      <c r="L218" s="41">
        <f>SUM(B218:F218)</f>
        <v>368</v>
      </c>
      <c r="M218" s="41">
        <f>SUM(G218:K218)</f>
        <v>80</v>
      </c>
      <c r="N218" s="41">
        <f>SUM(L218:M218)</f>
        <v>448</v>
      </c>
    </row>
    <row r="219" spans="1:14" ht="13.5">
      <c r="A219" s="42" t="s">
        <v>165</v>
      </c>
      <c r="B219" s="65">
        <v>253</v>
      </c>
      <c r="C219" s="65">
        <v>230</v>
      </c>
      <c r="D219" s="65">
        <v>188</v>
      </c>
      <c r="E219" s="65">
        <v>146</v>
      </c>
      <c r="F219" s="65">
        <v>149</v>
      </c>
      <c r="G219" s="65">
        <v>81</v>
      </c>
      <c r="H219" s="65">
        <v>84</v>
      </c>
      <c r="I219" s="65">
        <v>62</v>
      </c>
      <c r="J219" s="65">
        <v>32</v>
      </c>
      <c r="K219" s="66">
        <v>31</v>
      </c>
      <c r="L219" s="43">
        <f>SUM(B219:F219)</f>
        <v>966</v>
      </c>
      <c r="M219" s="43">
        <f>SUM(G219:K219)</f>
        <v>290</v>
      </c>
      <c r="N219" s="43">
        <f>SUM(L219:M219)</f>
        <v>1256</v>
      </c>
    </row>
    <row r="220" spans="1:14" ht="13.5">
      <c r="A220" s="44" t="s">
        <v>153</v>
      </c>
      <c r="B220" s="45">
        <f>SUM(B218:B219)</f>
        <v>378</v>
      </c>
      <c r="C220" s="45">
        <f aca="true" t="shared" si="80" ref="C220:K220">SUM(C218:C219)</f>
        <v>314</v>
      </c>
      <c r="D220" s="45">
        <f t="shared" si="80"/>
        <v>252</v>
      </c>
      <c r="E220" s="45">
        <f t="shared" si="80"/>
        <v>197</v>
      </c>
      <c r="F220" s="45">
        <f t="shared" si="80"/>
        <v>193</v>
      </c>
      <c r="G220" s="45">
        <f t="shared" si="80"/>
        <v>109</v>
      </c>
      <c r="H220" s="45">
        <f t="shared" si="80"/>
        <v>111</v>
      </c>
      <c r="I220" s="45">
        <f t="shared" si="80"/>
        <v>76</v>
      </c>
      <c r="J220" s="45">
        <f t="shared" si="80"/>
        <v>39</v>
      </c>
      <c r="K220" s="45">
        <f t="shared" si="80"/>
        <v>35</v>
      </c>
      <c r="L220" s="46">
        <f>SUM(B220:F220)</f>
        <v>1334</v>
      </c>
      <c r="M220" s="46">
        <f>SUM(G220:K220)</f>
        <v>370</v>
      </c>
      <c r="N220" s="46">
        <f>SUM(L220:M220)</f>
        <v>1704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8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8</v>
      </c>
      <c r="M222" s="41">
        <f>SUM(G222:K222)</f>
        <v>0</v>
      </c>
      <c r="N222" s="41">
        <f>SUM(L222:M222)</f>
        <v>8</v>
      </c>
    </row>
    <row r="223" spans="1:14" ht="13.5">
      <c r="A223" s="42" t="s">
        <v>194</v>
      </c>
      <c r="B223" s="65">
        <v>23</v>
      </c>
      <c r="C223" s="65">
        <v>15</v>
      </c>
      <c r="D223" s="65">
        <v>6</v>
      </c>
      <c r="E223" s="65">
        <v>5</v>
      </c>
      <c r="F223" s="65">
        <v>1</v>
      </c>
      <c r="G223" s="65">
        <v>0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50</v>
      </c>
      <c r="M223" s="43">
        <f>SUM(G223:K223)</f>
        <v>0</v>
      </c>
      <c r="N223" s="43">
        <f>SUM(L223:M223)</f>
        <v>50</v>
      </c>
    </row>
    <row r="224" spans="1:14" ht="13.5">
      <c r="A224" s="44" t="s">
        <v>153</v>
      </c>
      <c r="B224" s="45">
        <f>SUM(B222:B223)</f>
        <v>31</v>
      </c>
      <c r="C224" s="45">
        <f aca="true" t="shared" si="81" ref="C224:K224">SUM(C222:C223)</f>
        <v>15</v>
      </c>
      <c r="D224" s="45">
        <f t="shared" si="81"/>
        <v>6</v>
      </c>
      <c r="E224" s="45">
        <f t="shared" si="81"/>
        <v>5</v>
      </c>
      <c r="F224" s="45">
        <f t="shared" si="81"/>
        <v>1</v>
      </c>
      <c r="G224" s="45">
        <f t="shared" si="81"/>
        <v>0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58</v>
      </c>
      <c r="M224" s="46">
        <f>SUM(G224:K224)</f>
        <v>0</v>
      </c>
      <c r="N224" s="46">
        <f>SUM(L224:M224)</f>
        <v>58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n02015</cp:lastModifiedBy>
  <cp:lastPrinted>2020-01-17T01:08:23Z</cp:lastPrinted>
  <dcterms:created xsi:type="dcterms:W3CDTF">1997-01-08T22:48:59Z</dcterms:created>
  <dcterms:modified xsi:type="dcterms:W3CDTF">2020-04-06T04:27:07Z</dcterms:modified>
  <cp:category/>
  <cp:version/>
  <cp:contentType/>
  <cp:contentStatus/>
</cp:coreProperties>
</file>