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利用者用" sheetId="1" r:id="rId1"/>
    <sheet name="事業所用" sheetId="2" r:id="rId2"/>
  </sheets>
  <definedNames/>
  <calcPr fullCalcOnLoad="1"/>
</workbook>
</file>

<file path=xl/sharedStrings.xml><?xml version="1.0" encoding="utf-8"?>
<sst xmlns="http://schemas.openxmlformats.org/spreadsheetml/2006/main" count="36" uniqueCount="15">
  <si>
    <t>橿原市移動支援事業　料金表（平成２１年４月～）</t>
  </si>
  <si>
    <t>単位：円</t>
  </si>
  <si>
    <t>支援内容</t>
  </si>
  <si>
    <t>利用時間</t>
  </si>
  <si>
    <t>保障型</t>
  </si>
  <si>
    <t>補助型</t>
  </si>
  <si>
    <t>介護型</t>
  </si>
  <si>
    <t>総料金</t>
  </si>
  <si>
    <t>利用者負担額</t>
  </si>
  <si>
    <t>単独</t>
  </si>
  <si>
    <t>２人</t>
  </si>
  <si>
    <t>３人</t>
  </si>
  <si>
    <t>利用者負担</t>
  </si>
  <si>
    <t>給付額</t>
  </si>
  <si>
    <t>※非課税世帯及び生活保護世帯の対象者の利用者負担額は０円です。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</si>
</sst>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_);[RED]\(0\)"/>
  </numFmts>
  <fonts count="7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double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double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ashed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ouble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double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double">
        <color indexed="8"/>
      </right>
      <top style="dashed">
        <color indexed="8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75">
    <xf numFmtId="164" fontId="0" fillId="0" borderId="0" xfId="0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4" fillId="2" borderId="1" xfId="20" applyFont="1" applyFill="1" applyBorder="1" applyAlignment="1">
      <alignment horizontal="center" vertical="center"/>
      <protection/>
    </xf>
    <xf numFmtId="164" fontId="4" fillId="2" borderId="2" xfId="20" applyFont="1" applyFill="1" applyBorder="1" applyAlignment="1">
      <alignment horizontal="center" vertical="center"/>
      <protection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4" fillId="2" borderId="4" xfId="20" applyFont="1" applyFill="1" applyBorder="1" applyAlignment="1">
      <alignment horizontal="center" vertical="center"/>
      <protection/>
    </xf>
    <xf numFmtId="164" fontId="4" fillId="2" borderId="5" xfId="20" applyFont="1" applyFill="1" applyBorder="1" applyAlignment="1">
      <alignment horizontal="center" vertical="center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4" fillId="0" borderId="6" xfId="20" applyFont="1" applyFill="1" applyBorder="1" applyAlignment="1">
      <alignment horizontal="right" vertical="center" wrapText="1"/>
      <protection/>
    </xf>
    <xf numFmtId="164" fontId="4" fillId="0" borderId="7" xfId="20" applyFont="1" applyFill="1" applyBorder="1" applyAlignment="1">
      <alignment horizontal="right" vertical="center" wrapText="1"/>
      <protection/>
    </xf>
    <xf numFmtId="165" fontId="4" fillId="0" borderId="8" xfId="20" applyNumberFormat="1" applyFont="1" applyFill="1" applyBorder="1" applyAlignment="1">
      <alignment horizontal="right" vertical="center" wrapText="1"/>
      <protection/>
    </xf>
    <xf numFmtId="165" fontId="4" fillId="0" borderId="9" xfId="20" applyNumberFormat="1" applyFont="1" applyFill="1" applyBorder="1" applyAlignment="1">
      <alignment horizontal="right" vertical="center" wrapText="1"/>
      <protection/>
    </xf>
    <xf numFmtId="165" fontId="5" fillId="0" borderId="6" xfId="0" applyNumberFormat="1" applyFont="1" applyBorder="1" applyAlignment="1">
      <alignment horizontal="right" vertical="center"/>
    </xf>
    <xf numFmtId="165" fontId="5" fillId="0" borderId="10" xfId="0" applyNumberFormat="1" applyFont="1" applyBorder="1" applyAlignment="1">
      <alignment horizontal="right" vertical="center"/>
    </xf>
    <xf numFmtId="165" fontId="4" fillId="0" borderId="11" xfId="20" applyNumberFormat="1" applyFont="1" applyFill="1" applyBorder="1" applyAlignment="1">
      <alignment horizontal="right" vertical="center" wrapText="1"/>
      <protection/>
    </xf>
    <xf numFmtId="165" fontId="4" fillId="0" borderId="12" xfId="20" applyNumberFormat="1" applyFont="1" applyFill="1" applyBorder="1" applyAlignment="1">
      <alignment horizontal="right" vertical="center" wrapText="1"/>
      <protection/>
    </xf>
    <xf numFmtId="165" fontId="5" fillId="0" borderId="13" xfId="0" applyNumberFormat="1" applyFont="1" applyBorder="1" applyAlignment="1">
      <alignment vertical="center"/>
    </xf>
    <xf numFmtId="165" fontId="5" fillId="0" borderId="14" xfId="0" applyNumberFormat="1" applyFont="1" applyBorder="1" applyAlignment="1">
      <alignment vertical="center"/>
    </xf>
    <xf numFmtId="165" fontId="5" fillId="0" borderId="9" xfId="0" applyNumberFormat="1" applyFont="1" applyBorder="1" applyAlignment="1">
      <alignment horizontal="right" vertical="center"/>
    </xf>
    <xf numFmtId="164" fontId="4" fillId="0" borderId="15" xfId="20" applyFont="1" applyFill="1" applyBorder="1" applyAlignment="1">
      <alignment horizontal="right" vertical="center" wrapText="1"/>
      <protection/>
    </xf>
    <xf numFmtId="164" fontId="4" fillId="0" borderId="16" xfId="20" applyFont="1" applyFill="1" applyBorder="1" applyAlignment="1">
      <alignment horizontal="right" vertical="center" wrapText="1"/>
      <protection/>
    </xf>
    <xf numFmtId="165" fontId="4" fillId="0" borderId="17" xfId="20" applyNumberFormat="1" applyFont="1" applyFill="1" applyBorder="1" applyAlignment="1">
      <alignment horizontal="right" vertical="center" wrapText="1"/>
      <protection/>
    </xf>
    <xf numFmtId="165" fontId="4" fillId="0" borderId="18" xfId="20" applyNumberFormat="1" applyFont="1" applyFill="1" applyBorder="1" applyAlignment="1">
      <alignment horizontal="right" vertical="center" wrapText="1"/>
      <protection/>
    </xf>
    <xf numFmtId="165" fontId="5" fillId="0" borderId="15" xfId="0" applyNumberFormat="1" applyFont="1" applyBorder="1" applyAlignment="1">
      <alignment horizontal="right" vertical="center"/>
    </xf>
    <xf numFmtId="165" fontId="5" fillId="0" borderId="19" xfId="0" applyNumberFormat="1" applyFont="1" applyBorder="1" applyAlignment="1">
      <alignment horizontal="right" vertical="center"/>
    </xf>
    <xf numFmtId="165" fontId="4" fillId="0" borderId="20" xfId="20" applyNumberFormat="1" applyFont="1" applyFill="1" applyBorder="1" applyAlignment="1">
      <alignment horizontal="right" vertical="center" wrapText="1"/>
      <protection/>
    </xf>
    <xf numFmtId="165" fontId="5" fillId="0" borderId="21" xfId="0" applyNumberFormat="1" applyFont="1" applyBorder="1" applyAlignment="1">
      <alignment vertical="center"/>
    </xf>
    <xf numFmtId="165" fontId="5" fillId="0" borderId="22" xfId="0" applyNumberFormat="1" applyFont="1" applyBorder="1" applyAlignment="1">
      <alignment vertical="center"/>
    </xf>
    <xf numFmtId="165" fontId="5" fillId="0" borderId="18" xfId="0" applyNumberFormat="1" applyFont="1" applyBorder="1" applyAlignment="1">
      <alignment horizontal="right" vertical="center"/>
    </xf>
    <xf numFmtId="164" fontId="4" fillId="0" borderId="23" xfId="20" applyFont="1" applyFill="1" applyBorder="1" applyAlignment="1">
      <alignment horizontal="right" vertical="center" wrapText="1"/>
      <protection/>
    </xf>
    <xf numFmtId="164" fontId="4" fillId="0" borderId="24" xfId="20" applyFont="1" applyFill="1" applyBorder="1" applyAlignment="1">
      <alignment horizontal="right" vertical="center" wrapText="1"/>
      <protection/>
    </xf>
    <xf numFmtId="165" fontId="4" fillId="0" borderId="25" xfId="20" applyNumberFormat="1" applyFont="1" applyFill="1" applyBorder="1" applyAlignment="1">
      <alignment horizontal="right" vertical="center" wrapText="1"/>
      <protection/>
    </xf>
    <xf numFmtId="165" fontId="5" fillId="0" borderId="23" xfId="0" applyNumberFormat="1" applyFont="1" applyBorder="1" applyAlignment="1">
      <alignment horizontal="right" vertical="center"/>
    </xf>
    <xf numFmtId="165" fontId="5" fillId="0" borderId="26" xfId="0" applyNumberFormat="1" applyFont="1" applyBorder="1" applyAlignment="1">
      <alignment horizontal="right" vertical="center"/>
    </xf>
    <xf numFmtId="165" fontId="4" fillId="0" borderId="27" xfId="20" applyNumberFormat="1" applyFont="1" applyFill="1" applyBorder="1" applyAlignment="1">
      <alignment horizontal="right" vertical="center" wrapText="1"/>
      <protection/>
    </xf>
    <xf numFmtId="165" fontId="5" fillId="0" borderId="28" xfId="0" applyNumberFormat="1" applyFont="1" applyBorder="1" applyAlignment="1">
      <alignment vertical="center"/>
    </xf>
    <xf numFmtId="165" fontId="5" fillId="0" borderId="29" xfId="0" applyNumberFormat="1" applyFont="1" applyBorder="1" applyAlignment="1">
      <alignment vertical="center"/>
    </xf>
    <xf numFmtId="165" fontId="5" fillId="0" borderId="25" xfId="0" applyNumberFormat="1" applyFont="1" applyBorder="1" applyAlignment="1">
      <alignment horizontal="right" vertical="center"/>
    </xf>
    <xf numFmtId="165" fontId="5" fillId="0" borderId="13" xfId="0" applyNumberFormat="1" applyFont="1" applyBorder="1" applyAlignment="1">
      <alignment horizontal="right" vertical="center"/>
    </xf>
    <xf numFmtId="165" fontId="5" fillId="0" borderId="14" xfId="0" applyNumberFormat="1" applyFont="1" applyBorder="1" applyAlignment="1">
      <alignment horizontal="right" vertical="center"/>
    </xf>
    <xf numFmtId="165" fontId="4" fillId="0" borderId="30" xfId="20" applyNumberFormat="1" applyFont="1" applyFill="1" applyBorder="1" applyAlignment="1">
      <alignment horizontal="right" vertical="center" wrapText="1"/>
      <protection/>
    </xf>
    <xf numFmtId="165" fontId="5" fillId="0" borderId="21" xfId="0" applyNumberFormat="1" applyFont="1" applyBorder="1" applyAlignment="1">
      <alignment horizontal="right" vertical="center"/>
    </xf>
    <xf numFmtId="165" fontId="5" fillId="0" borderId="22" xfId="0" applyNumberFormat="1" applyFont="1" applyBorder="1" applyAlignment="1">
      <alignment horizontal="right" vertical="center"/>
    </xf>
    <xf numFmtId="165" fontId="4" fillId="0" borderId="31" xfId="20" applyNumberFormat="1" applyFont="1" applyFill="1" applyBorder="1" applyAlignment="1">
      <alignment horizontal="right" vertical="center" wrapText="1"/>
      <protection/>
    </xf>
    <xf numFmtId="165" fontId="5" fillId="0" borderId="28" xfId="0" applyNumberFormat="1" applyFont="1" applyBorder="1" applyAlignment="1">
      <alignment horizontal="right" vertical="center"/>
    </xf>
    <xf numFmtId="165" fontId="5" fillId="0" borderId="29" xfId="0" applyNumberFormat="1" applyFont="1" applyBorder="1" applyAlignment="1">
      <alignment horizontal="right" vertical="center"/>
    </xf>
    <xf numFmtId="164" fontId="6" fillId="2" borderId="32" xfId="20" applyFont="1" applyFill="1" applyBorder="1" applyAlignment="1">
      <alignment horizontal="center" vertical="center"/>
      <protection/>
    </xf>
    <xf numFmtId="164" fontId="6" fillId="2" borderId="2" xfId="20" applyFont="1" applyFill="1" applyBorder="1" applyAlignment="1">
      <alignment horizontal="center" vertical="center"/>
      <protection/>
    </xf>
    <xf numFmtId="164" fontId="6" fillId="2" borderId="5" xfId="20" applyFont="1" applyFill="1" applyBorder="1" applyAlignment="1">
      <alignment horizontal="center" vertical="center"/>
      <protection/>
    </xf>
    <xf numFmtId="164" fontId="4" fillId="0" borderId="6" xfId="20" applyFont="1" applyFill="1" applyBorder="1" applyAlignment="1">
      <alignment horizontal="center" vertical="center" wrapText="1"/>
      <protection/>
    </xf>
    <xf numFmtId="165" fontId="4" fillId="0" borderId="8" xfId="20" applyNumberFormat="1" applyFont="1" applyFill="1" applyBorder="1" applyAlignment="1">
      <alignment horizontal="center" vertical="center" wrapText="1"/>
      <protection/>
    </xf>
    <xf numFmtId="165" fontId="5" fillId="0" borderId="6" xfId="0" applyNumberFormat="1" applyFont="1" applyBorder="1" applyAlignment="1">
      <alignment horizontal="center" vertical="center"/>
    </xf>
    <xf numFmtId="165" fontId="5" fillId="0" borderId="33" xfId="0" applyNumberFormat="1" applyFont="1" applyBorder="1" applyAlignment="1">
      <alignment horizontal="center" vertical="center"/>
    </xf>
    <xf numFmtId="165" fontId="4" fillId="0" borderId="11" xfId="20" applyNumberFormat="1" applyFont="1" applyFill="1" applyBorder="1" applyAlignment="1">
      <alignment horizontal="center" vertical="center" wrapText="1"/>
      <protection/>
    </xf>
    <xf numFmtId="165" fontId="5" fillId="0" borderId="13" xfId="0" applyNumberFormat="1" applyFont="1" applyBorder="1" applyAlignment="1">
      <alignment horizontal="center" vertical="center"/>
    </xf>
    <xf numFmtId="164" fontId="4" fillId="2" borderId="15" xfId="20" applyFont="1" applyFill="1" applyBorder="1" applyAlignment="1">
      <alignment horizontal="center" vertical="center" wrapText="1"/>
      <protection/>
    </xf>
    <xf numFmtId="165" fontId="4" fillId="2" borderId="17" xfId="20" applyNumberFormat="1" applyFont="1" applyFill="1" applyBorder="1" applyAlignment="1">
      <alignment horizontal="center" vertical="center" wrapText="1"/>
      <protection/>
    </xf>
    <xf numFmtId="165" fontId="5" fillId="2" borderId="15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4" fillId="2" borderId="11" xfId="20" applyNumberFormat="1" applyFont="1" applyFill="1" applyBorder="1" applyAlignment="1">
      <alignment horizontal="center" vertical="center" wrapText="1"/>
      <protection/>
    </xf>
    <xf numFmtId="165" fontId="5" fillId="2" borderId="21" xfId="0" applyNumberFormat="1" applyFont="1" applyFill="1" applyBorder="1" applyAlignment="1">
      <alignment horizontal="center" vertical="center"/>
    </xf>
    <xf numFmtId="164" fontId="4" fillId="0" borderId="15" xfId="20" applyFont="1" applyFill="1" applyBorder="1" applyAlignment="1">
      <alignment horizontal="center" vertical="center" wrapText="1"/>
      <protection/>
    </xf>
    <xf numFmtId="165" fontId="4" fillId="0" borderId="17" xfId="20" applyNumberFormat="1" applyFont="1" applyFill="1" applyBorder="1" applyAlignment="1">
      <alignment horizontal="center" vertical="center" wrapText="1"/>
      <protection/>
    </xf>
    <xf numFmtId="165" fontId="5" fillId="0" borderId="15" xfId="0" applyNumberFormat="1" applyFont="1" applyBorder="1" applyAlignment="1">
      <alignment horizontal="center" vertical="center"/>
    </xf>
    <xf numFmtId="165" fontId="5" fillId="0" borderId="34" xfId="0" applyNumberFormat="1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/>
    </xf>
    <xf numFmtId="164" fontId="4" fillId="2" borderId="23" xfId="20" applyFont="1" applyFill="1" applyBorder="1" applyAlignment="1">
      <alignment horizontal="center" vertical="center" wrapText="1"/>
      <protection/>
    </xf>
    <xf numFmtId="165" fontId="5" fillId="2" borderId="23" xfId="0" applyNumberFormat="1" applyFont="1" applyFill="1" applyBorder="1" applyAlignment="1">
      <alignment horizontal="center" vertical="center"/>
    </xf>
    <xf numFmtId="165" fontId="5" fillId="2" borderId="35" xfId="0" applyNumberFormat="1" applyFont="1" applyFill="1" applyBorder="1" applyAlignment="1">
      <alignment horizontal="center" vertical="center"/>
    </xf>
    <xf numFmtId="165" fontId="5" fillId="2" borderId="28" xfId="0" applyNumberFormat="1" applyFont="1" applyFill="1" applyBorder="1" applyAlignment="1">
      <alignment horizontal="center" vertical="center"/>
    </xf>
    <xf numFmtId="165" fontId="4" fillId="2" borderId="30" xfId="20" applyNumberFormat="1" applyFont="1" applyFill="1" applyBorder="1" applyAlignment="1">
      <alignment horizontal="center" vertical="center" wrapText="1"/>
      <protection/>
    </xf>
    <xf numFmtId="165" fontId="4" fillId="0" borderId="30" xfId="20" applyNumberFormat="1" applyFont="1" applyFill="1" applyBorder="1" applyAlignment="1">
      <alignment horizontal="center" vertical="center" wrapText="1"/>
      <protection/>
    </xf>
    <xf numFmtId="165" fontId="4" fillId="2" borderId="31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46">
      <selection activeCell="Q58" sqref="Q58"/>
    </sheetView>
  </sheetViews>
  <sheetFormatPr defaultColWidth="9.00390625" defaultRowHeight="13.5"/>
  <cols>
    <col min="1" max="1" width="6.125" style="0" customWidth="1"/>
    <col min="3" max="3" width="2.625" style="0" customWidth="1"/>
    <col min="5" max="5" width="2.375" style="0" customWidth="1"/>
    <col min="7" max="7" width="1.875" style="0" customWidth="1"/>
    <col min="9" max="9" width="3.25390625" style="0" customWidth="1"/>
    <col min="11" max="11" width="2.375" style="0" customWidth="1"/>
    <col min="13" max="13" width="2.00390625" style="0" customWidth="1"/>
    <col min="15" max="15" width="2.50390625" style="0" customWidth="1"/>
  </cols>
  <sheetData>
    <row r="1" spans="1:15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4" ht="13.5">
      <c r="B2" s="2"/>
      <c r="N2" t="s">
        <v>1</v>
      </c>
    </row>
    <row r="3" spans="1:15" ht="13.5">
      <c r="A3" s="3" t="s">
        <v>2</v>
      </c>
      <c r="B3" s="4" t="s">
        <v>3</v>
      </c>
      <c r="C3" s="4"/>
      <c r="D3" s="5" t="s">
        <v>4</v>
      </c>
      <c r="E3" s="5"/>
      <c r="F3" s="5"/>
      <c r="G3" s="5"/>
      <c r="H3" s="5" t="s">
        <v>5</v>
      </c>
      <c r="I3" s="5"/>
      <c r="J3" s="5"/>
      <c r="K3" s="5"/>
      <c r="L3" s="6" t="s">
        <v>6</v>
      </c>
      <c r="M3" s="6"/>
      <c r="N3" s="6"/>
      <c r="O3" s="6"/>
    </row>
    <row r="4" spans="1:15" ht="13.5">
      <c r="A4" s="3"/>
      <c r="B4" s="3"/>
      <c r="C4" s="4"/>
      <c r="D4" s="7" t="s">
        <v>7</v>
      </c>
      <c r="E4" s="7"/>
      <c r="F4" s="8" t="s">
        <v>8</v>
      </c>
      <c r="G4" s="8"/>
      <c r="H4" s="7" t="s">
        <v>7</v>
      </c>
      <c r="I4" s="7"/>
      <c r="J4" s="8" t="s">
        <v>8</v>
      </c>
      <c r="K4" s="8"/>
      <c r="L4" s="7" t="s">
        <v>7</v>
      </c>
      <c r="M4" s="7"/>
      <c r="N4" s="3" t="s">
        <v>8</v>
      </c>
      <c r="O4" s="3"/>
    </row>
    <row r="5" spans="1:15" ht="13.5" customHeight="1">
      <c r="A5" s="9" t="s">
        <v>9</v>
      </c>
      <c r="B5" s="10">
        <v>0.5</v>
      </c>
      <c r="C5" s="11"/>
      <c r="D5" s="12">
        <v>1050</v>
      </c>
      <c r="E5" s="13"/>
      <c r="F5" s="14">
        <f aca="true" t="shared" si="0" ref="F5:F52">INT(D5*0.05)</f>
        <v>52</v>
      </c>
      <c r="G5" s="15"/>
      <c r="H5" s="16">
        <f aca="true" t="shared" si="1" ref="H5:H20">ROUND((D5+L5)/2,-1)</f>
        <v>1800</v>
      </c>
      <c r="I5" s="17"/>
      <c r="J5" s="18">
        <f aca="true" t="shared" si="2" ref="J5:J52">INT(H5*0.05)</f>
        <v>90</v>
      </c>
      <c r="K5" s="19"/>
      <c r="L5" s="12">
        <v>2540</v>
      </c>
      <c r="M5" s="13"/>
      <c r="N5" s="14">
        <f aca="true" t="shared" si="3" ref="N5:N52">INT(L5*0.05)</f>
        <v>127</v>
      </c>
      <c r="O5" s="20"/>
    </row>
    <row r="6" spans="1:15" ht="13.5">
      <c r="A6" s="9"/>
      <c r="B6" s="21">
        <v>1</v>
      </c>
      <c r="C6" s="22"/>
      <c r="D6" s="23">
        <v>1970</v>
      </c>
      <c r="E6" s="24"/>
      <c r="F6" s="25">
        <f t="shared" si="0"/>
        <v>98</v>
      </c>
      <c r="G6" s="26"/>
      <c r="H6" s="16">
        <f t="shared" si="1"/>
        <v>3000</v>
      </c>
      <c r="I6" s="27"/>
      <c r="J6" s="28">
        <f t="shared" si="2"/>
        <v>150</v>
      </c>
      <c r="K6" s="29"/>
      <c r="L6" s="23">
        <v>4020</v>
      </c>
      <c r="M6" s="24"/>
      <c r="N6" s="25">
        <f t="shared" si="3"/>
        <v>201</v>
      </c>
      <c r="O6" s="30"/>
    </row>
    <row r="7" spans="1:15" ht="13.5">
      <c r="A7" s="9"/>
      <c r="B7" s="21">
        <v>1.5</v>
      </c>
      <c r="C7" s="22"/>
      <c r="D7" s="23">
        <v>2760</v>
      </c>
      <c r="E7" s="24"/>
      <c r="F7" s="25">
        <f t="shared" si="0"/>
        <v>138</v>
      </c>
      <c r="G7" s="26"/>
      <c r="H7" s="16">
        <f t="shared" si="1"/>
        <v>4300</v>
      </c>
      <c r="I7" s="27"/>
      <c r="J7" s="28">
        <f t="shared" si="2"/>
        <v>215</v>
      </c>
      <c r="K7" s="29"/>
      <c r="L7" s="23">
        <v>5840</v>
      </c>
      <c r="M7" s="24"/>
      <c r="N7" s="25">
        <f t="shared" si="3"/>
        <v>292</v>
      </c>
      <c r="O7" s="30"/>
    </row>
    <row r="8" spans="1:15" ht="13.5">
      <c r="A8" s="9"/>
      <c r="B8" s="21">
        <v>2</v>
      </c>
      <c r="C8" s="22"/>
      <c r="D8" s="23">
        <v>3460</v>
      </c>
      <c r="E8" s="24"/>
      <c r="F8" s="25">
        <f t="shared" si="0"/>
        <v>173</v>
      </c>
      <c r="G8" s="26"/>
      <c r="H8" s="16">
        <f t="shared" si="1"/>
        <v>5070</v>
      </c>
      <c r="I8" s="27"/>
      <c r="J8" s="28">
        <f t="shared" si="2"/>
        <v>253</v>
      </c>
      <c r="K8" s="29"/>
      <c r="L8" s="23">
        <v>6670</v>
      </c>
      <c r="M8" s="24"/>
      <c r="N8" s="25">
        <f t="shared" si="3"/>
        <v>333</v>
      </c>
      <c r="O8" s="30"/>
    </row>
    <row r="9" spans="1:15" ht="13.5">
      <c r="A9" s="9"/>
      <c r="B9" s="21">
        <v>2.5</v>
      </c>
      <c r="C9" s="22"/>
      <c r="D9" s="23">
        <f aca="true" t="shared" si="4" ref="D9:D20">D8+700</f>
        <v>4160</v>
      </c>
      <c r="E9" s="24"/>
      <c r="F9" s="25">
        <f t="shared" si="0"/>
        <v>208</v>
      </c>
      <c r="G9" s="26"/>
      <c r="H9" s="16">
        <f t="shared" si="1"/>
        <v>5830</v>
      </c>
      <c r="I9" s="27"/>
      <c r="J9" s="28">
        <f t="shared" si="2"/>
        <v>291</v>
      </c>
      <c r="K9" s="29"/>
      <c r="L9" s="23">
        <v>7500</v>
      </c>
      <c r="M9" s="24"/>
      <c r="N9" s="25">
        <f t="shared" si="3"/>
        <v>375</v>
      </c>
      <c r="O9" s="30"/>
    </row>
    <row r="10" spans="1:15" ht="13.5">
      <c r="A10" s="9"/>
      <c r="B10" s="21">
        <v>3</v>
      </c>
      <c r="C10" s="22"/>
      <c r="D10" s="23">
        <f t="shared" si="4"/>
        <v>4860</v>
      </c>
      <c r="E10" s="24"/>
      <c r="F10" s="25">
        <f t="shared" si="0"/>
        <v>243</v>
      </c>
      <c r="G10" s="26"/>
      <c r="H10" s="16">
        <f t="shared" si="1"/>
        <v>6600</v>
      </c>
      <c r="I10" s="27"/>
      <c r="J10" s="28">
        <f t="shared" si="2"/>
        <v>330</v>
      </c>
      <c r="K10" s="29"/>
      <c r="L10" s="23">
        <v>8330</v>
      </c>
      <c r="M10" s="24"/>
      <c r="N10" s="25">
        <f t="shared" si="3"/>
        <v>416</v>
      </c>
      <c r="O10" s="30"/>
    </row>
    <row r="11" spans="1:15" ht="13.5">
      <c r="A11" s="9"/>
      <c r="B11" s="21">
        <v>3.5</v>
      </c>
      <c r="C11" s="22"/>
      <c r="D11" s="23">
        <f t="shared" si="4"/>
        <v>5560</v>
      </c>
      <c r="E11" s="24"/>
      <c r="F11" s="25">
        <f t="shared" si="0"/>
        <v>278</v>
      </c>
      <c r="G11" s="26"/>
      <c r="H11" s="16">
        <f t="shared" si="1"/>
        <v>7360</v>
      </c>
      <c r="I11" s="27"/>
      <c r="J11" s="28">
        <f t="shared" si="2"/>
        <v>368</v>
      </c>
      <c r="K11" s="29"/>
      <c r="L11" s="23">
        <v>9160</v>
      </c>
      <c r="M11" s="24"/>
      <c r="N11" s="25">
        <f t="shared" si="3"/>
        <v>458</v>
      </c>
      <c r="O11" s="30"/>
    </row>
    <row r="12" spans="1:15" ht="13.5">
      <c r="A12" s="9"/>
      <c r="B12" s="21">
        <v>4</v>
      </c>
      <c r="C12" s="22"/>
      <c r="D12" s="23">
        <f t="shared" si="4"/>
        <v>6260</v>
      </c>
      <c r="E12" s="24"/>
      <c r="F12" s="25">
        <f t="shared" si="0"/>
        <v>313</v>
      </c>
      <c r="G12" s="26"/>
      <c r="H12" s="16">
        <f t="shared" si="1"/>
        <v>8130</v>
      </c>
      <c r="I12" s="27"/>
      <c r="J12" s="28">
        <f t="shared" si="2"/>
        <v>406</v>
      </c>
      <c r="K12" s="29"/>
      <c r="L12" s="23">
        <f aca="true" t="shared" si="5" ref="L12:L20">L11+830</f>
        <v>9990</v>
      </c>
      <c r="M12" s="24"/>
      <c r="N12" s="25">
        <f t="shared" si="3"/>
        <v>499</v>
      </c>
      <c r="O12" s="30"/>
    </row>
    <row r="13" spans="1:15" ht="13.5">
      <c r="A13" s="9"/>
      <c r="B13" s="21">
        <v>4.5</v>
      </c>
      <c r="C13" s="22"/>
      <c r="D13" s="23">
        <f t="shared" si="4"/>
        <v>6960</v>
      </c>
      <c r="E13" s="24"/>
      <c r="F13" s="25">
        <f t="shared" si="0"/>
        <v>348</v>
      </c>
      <c r="G13" s="26"/>
      <c r="H13" s="16">
        <f t="shared" si="1"/>
        <v>8890</v>
      </c>
      <c r="I13" s="27"/>
      <c r="J13" s="28">
        <f t="shared" si="2"/>
        <v>444</v>
      </c>
      <c r="K13" s="29"/>
      <c r="L13" s="23">
        <f t="shared" si="5"/>
        <v>10820</v>
      </c>
      <c r="M13" s="24"/>
      <c r="N13" s="25">
        <f t="shared" si="3"/>
        <v>541</v>
      </c>
      <c r="O13" s="30"/>
    </row>
    <row r="14" spans="1:15" ht="13.5">
      <c r="A14" s="9"/>
      <c r="B14" s="21">
        <v>5</v>
      </c>
      <c r="C14" s="22"/>
      <c r="D14" s="23">
        <f t="shared" si="4"/>
        <v>7660</v>
      </c>
      <c r="E14" s="24"/>
      <c r="F14" s="25">
        <f t="shared" si="0"/>
        <v>383</v>
      </c>
      <c r="G14" s="26"/>
      <c r="H14" s="16">
        <f t="shared" si="1"/>
        <v>9660</v>
      </c>
      <c r="I14" s="27"/>
      <c r="J14" s="28">
        <f t="shared" si="2"/>
        <v>483</v>
      </c>
      <c r="K14" s="29"/>
      <c r="L14" s="23">
        <f t="shared" si="5"/>
        <v>11650</v>
      </c>
      <c r="M14" s="24"/>
      <c r="N14" s="25">
        <f t="shared" si="3"/>
        <v>582</v>
      </c>
      <c r="O14" s="30"/>
    </row>
    <row r="15" spans="1:15" ht="13.5">
      <c r="A15" s="9"/>
      <c r="B15" s="21">
        <v>5.5</v>
      </c>
      <c r="C15" s="22"/>
      <c r="D15" s="23">
        <f t="shared" si="4"/>
        <v>8360</v>
      </c>
      <c r="E15" s="24"/>
      <c r="F15" s="25">
        <f t="shared" si="0"/>
        <v>418</v>
      </c>
      <c r="G15" s="26"/>
      <c r="H15" s="16">
        <f t="shared" si="1"/>
        <v>10420</v>
      </c>
      <c r="I15" s="27"/>
      <c r="J15" s="28">
        <f t="shared" si="2"/>
        <v>521</v>
      </c>
      <c r="K15" s="29"/>
      <c r="L15" s="23">
        <f t="shared" si="5"/>
        <v>12480</v>
      </c>
      <c r="M15" s="24"/>
      <c r="N15" s="25">
        <f t="shared" si="3"/>
        <v>624</v>
      </c>
      <c r="O15" s="30"/>
    </row>
    <row r="16" spans="1:15" ht="13.5">
      <c r="A16" s="9"/>
      <c r="B16" s="21">
        <v>6</v>
      </c>
      <c r="C16" s="22"/>
      <c r="D16" s="23">
        <f t="shared" si="4"/>
        <v>9060</v>
      </c>
      <c r="E16" s="24"/>
      <c r="F16" s="25">
        <f t="shared" si="0"/>
        <v>453</v>
      </c>
      <c r="G16" s="26"/>
      <c r="H16" s="16">
        <f t="shared" si="1"/>
        <v>11190</v>
      </c>
      <c r="I16" s="27"/>
      <c r="J16" s="28">
        <f t="shared" si="2"/>
        <v>559</v>
      </c>
      <c r="K16" s="29"/>
      <c r="L16" s="23">
        <f t="shared" si="5"/>
        <v>13310</v>
      </c>
      <c r="M16" s="24"/>
      <c r="N16" s="25">
        <f t="shared" si="3"/>
        <v>665</v>
      </c>
      <c r="O16" s="30"/>
    </row>
    <row r="17" spans="1:15" ht="13.5">
      <c r="A17" s="9"/>
      <c r="B17" s="21">
        <v>6.5</v>
      </c>
      <c r="C17" s="22"/>
      <c r="D17" s="23">
        <f t="shared" si="4"/>
        <v>9760</v>
      </c>
      <c r="E17" s="24"/>
      <c r="F17" s="25">
        <f t="shared" si="0"/>
        <v>488</v>
      </c>
      <c r="G17" s="26"/>
      <c r="H17" s="16">
        <f t="shared" si="1"/>
        <v>11950</v>
      </c>
      <c r="I17" s="27"/>
      <c r="J17" s="28">
        <f t="shared" si="2"/>
        <v>597</v>
      </c>
      <c r="K17" s="29"/>
      <c r="L17" s="23">
        <f t="shared" si="5"/>
        <v>14140</v>
      </c>
      <c r="M17" s="24"/>
      <c r="N17" s="25">
        <f t="shared" si="3"/>
        <v>707</v>
      </c>
      <c r="O17" s="30"/>
    </row>
    <row r="18" spans="1:15" ht="13.5">
      <c r="A18" s="9"/>
      <c r="B18" s="21">
        <v>7</v>
      </c>
      <c r="C18" s="22"/>
      <c r="D18" s="23">
        <f t="shared" si="4"/>
        <v>10460</v>
      </c>
      <c r="E18" s="24"/>
      <c r="F18" s="25">
        <f t="shared" si="0"/>
        <v>523</v>
      </c>
      <c r="G18" s="26"/>
      <c r="H18" s="16">
        <f t="shared" si="1"/>
        <v>12720</v>
      </c>
      <c r="I18" s="27"/>
      <c r="J18" s="28">
        <f t="shared" si="2"/>
        <v>636</v>
      </c>
      <c r="K18" s="29"/>
      <c r="L18" s="23">
        <f t="shared" si="5"/>
        <v>14970</v>
      </c>
      <c r="M18" s="24"/>
      <c r="N18" s="25">
        <f t="shared" si="3"/>
        <v>748</v>
      </c>
      <c r="O18" s="30"/>
    </row>
    <row r="19" spans="1:15" ht="13.5">
      <c r="A19" s="9"/>
      <c r="B19" s="21">
        <v>7.5</v>
      </c>
      <c r="C19" s="22"/>
      <c r="D19" s="23">
        <f t="shared" si="4"/>
        <v>11160</v>
      </c>
      <c r="E19" s="24"/>
      <c r="F19" s="25">
        <f t="shared" si="0"/>
        <v>558</v>
      </c>
      <c r="G19" s="26"/>
      <c r="H19" s="16">
        <f t="shared" si="1"/>
        <v>13480</v>
      </c>
      <c r="I19" s="27"/>
      <c r="J19" s="28">
        <f t="shared" si="2"/>
        <v>674</v>
      </c>
      <c r="K19" s="29"/>
      <c r="L19" s="23">
        <f t="shared" si="5"/>
        <v>15800</v>
      </c>
      <c r="M19" s="24"/>
      <c r="N19" s="25">
        <f t="shared" si="3"/>
        <v>790</v>
      </c>
      <c r="O19" s="30"/>
    </row>
    <row r="20" spans="1:15" ht="13.5">
      <c r="A20" s="9"/>
      <c r="B20" s="31">
        <v>8</v>
      </c>
      <c r="C20" s="32"/>
      <c r="D20" s="23">
        <f t="shared" si="4"/>
        <v>11860</v>
      </c>
      <c r="E20" s="33"/>
      <c r="F20" s="34">
        <f t="shared" si="0"/>
        <v>593</v>
      </c>
      <c r="G20" s="35"/>
      <c r="H20" s="16">
        <f t="shared" si="1"/>
        <v>14250</v>
      </c>
      <c r="I20" s="36"/>
      <c r="J20" s="37">
        <f t="shared" si="2"/>
        <v>712</v>
      </c>
      <c r="K20" s="38"/>
      <c r="L20" s="23">
        <f t="shared" si="5"/>
        <v>16630</v>
      </c>
      <c r="M20" s="33"/>
      <c r="N20" s="34">
        <f t="shared" si="3"/>
        <v>831</v>
      </c>
      <c r="O20" s="39"/>
    </row>
    <row r="21" spans="1:15" ht="13.5" customHeight="1">
      <c r="A21" s="9" t="s">
        <v>10</v>
      </c>
      <c r="B21" s="10">
        <v>0.5</v>
      </c>
      <c r="C21" s="11"/>
      <c r="D21" s="16">
        <f aca="true" t="shared" si="6" ref="D21:D36">ROUND(D5*2/3,-1)</f>
        <v>700</v>
      </c>
      <c r="E21" s="17"/>
      <c r="F21" s="40">
        <f t="shared" si="0"/>
        <v>35</v>
      </c>
      <c r="G21" s="41"/>
      <c r="H21" s="16">
        <f aca="true" t="shared" si="7" ref="H21:H36">ROUND(H5*2/3,-1)</f>
        <v>1200</v>
      </c>
      <c r="I21" s="17"/>
      <c r="J21" s="18">
        <f t="shared" si="2"/>
        <v>60</v>
      </c>
      <c r="K21" s="19"/>
      <c r="L21" s="16">
        <f aca="true" t="shared" si="8" ref="L21:L36">ROUND(L5*2/3,-1)</f>
        <v>1690</v>
      </c>
      <c r="M21" s="17"/>
      <c r="N21" s="40">
        <f t="shared" si="3"/>
        <v>84</v>
      </c>
      <c r="O21" s="20"/>
    </row>
    <row r="22" spans="1:15" ht="13.5">
      <c r="A22" s="9"/>
      <c r="B22" s="21">
        <v>1</v>
      </c>
      <c r="C22" s="22"/>
      <c r="D22" s="42">
        <f t="shared" si="6"/>
        <v>1310</v>
      </c>
      <c r="E22" s="27"/>
      <c r="F22" s="43">
        <f t="shared" si="0"/>
        <v>65</v>
      </c>
      <c r="G22" s="44"/>
      <c r="H22" s="42">
        <f t="shared" si="7"/>
        <v>2000</v>
      </c>
      <c r="I22" s="27"/>
      <c r="J22" s="28">
        <f t="shared" si="2"/>
        <v>100</v>
      </c>
      <c r="K22" s="29"/>
      <c r="L22" s="42">
        <f t="shared" si="8"/>
        <v>2680</v>
      </c>
      <c r="M22" s="27"/>
      <c r="N22" s="43">
        <f t="shared" si="3"/>
        <v>134</v>
      </c>
      <c r="O22" s="30"/>
    </row>
    <row r="23" spans="1:15" ht="13.5">
      <c r="A23" s="9"/>
      <c r="B23" s="21">
        <v>1.5</v>
      </c>
      <c r="C23" s="22"/>
      <c r="D23" s="42">
        <f t="shared" si="6"/>
        <v>1840</v>
      </c>
      <c r="E23" s="27"/>
      <c r="F23" s="43">
        <f t="shared" si="0"/>
        <v>92</v>
      </c>
      <c r="G23" s="44"/>
      <c r="H23" s="42">
        <f t="shared" si="7"/>
        <v>2870</v>
      </c>
      <c r="I23" s="27"/>
      <c r="J23" s="28">
        <f t="shared" si="2"/>
        <v>143</v>
      </c>
      <c r="K23" s="29"/>
      <c r="L23" s="42">
        <f t="shared" si="8"/>
        <v>3890</v>
      </c>
      <c r="M23" s="27"/>
      <c r="N23" s="43">
        <f t="shared" si="3"/>
        <v>194</v>
      </c>
      <c r="O23" s="30"/>
    </row>
    <row r="24" spans="1:15" ht="13.5">
      <c r="A24" s="9"/>
      <c r="B24" s="21">
        <v>2</v>
      </c>
      <c r="C24" s="22"/>
      <c r="D24" s="42">
        <f t="shared" si="6"/>
        <v>2310</v>
      </c>
      <c r="E24" s="27"/>
      <c r="F24" s="43">
        <f t="shared" si="0"/>
        <v>115</v>
      </c>
      <c r="G24" s="44"/>
      <c r="H24" s="42">
        <f t="shared" si="7"/>
        <v>3380</v>
      </c>
      <c r="I24" s="27"/>
      <c r="J24" s="28">
        <f t="shared" si="2"/>
        <v>169</v>
      </c>
      <c r="K24" s="29"/>
      <c r="L24" s="42">
        <f t="shared" si="8"/>
        <v>4450</v>
      </c>
      <c r="M24" s="27"/>
      <c r="N24" s="43">
        <f t="shared" si="3"/>
        <v>222</v>
      </c>
      <c r="O24" s="30"/>
    </row>
    <row r="25" spans="1:15" ht="13.5">
      <c r="A25" s="9"/>
      <c r="B25" s="21">
        <v>2.5</v>
      </c>
      <c r="C25" s="22"/>
      <c r="D25" s="42">
        <f t="shared" si="6"/>
        <v>2770</v>
      </c>
      <c r="E25" s="27"/>
      <c r="F25" s="43">
        <f t="shared" si="0"/>
        <v>138</v>
      </c>
      <c r="G25" s="44"/>
      <c r="H25" s="42">
        <f t="shared" si="7"/>
        <v>3890</v>
      </c>
      <c r="I25" s="27"/>
      <c r="J25" s="28">
        <f t="shared" si="2"/>
        <v>194</v>
      </c>
      <c r="K25" s="29"/>
      <c r="L25" s="42">
        <f t="shared" si="8"/>
        <v>5000</v>
      </c>
      <c r="M25" s="27"/>
      <c r="N25" s="43">
        <f t="shared" si="3"/>
        <v>250</v>
      </c>
      <c r="O25" s="30"/>
    </row>
    <row r="26" spans="1:15" ht="13.5">
      <c r="A26" s="9"/>
      <c r="B26" s="21">
        <v>3</v>
      </c>
      <c r="C26" s="22"/>
      <c r="D26" s="42">
        <f t="shared" si="6"/>
        <v>3240</v>
      </c>
      <c r="E26" s="27"/>
      <c r="F26" s="43">
        <f t="shared" si="0"/>
        <v>162</v>
      </c>
      <c r="G26" s="44"/>
      <c r="H26" s="42">
        <f t="shared" si="7"/>
        <v>4400</v>
      </c>
      <c r="I26" s="27"/>
      <c r="J26" s="28">
        <f t="shared" si="2"/>
        <v>220</v>
      </c>
      <c r="K26" s="29"/>
      <c r="L26" s="42">
        <f t="shared" si="8"/>
        <v>5550</v>
      </c>
      <c r="M26" s="27"/>
      <c r="N26" s="43">
        <f t="shared" si="3"/>
        <v>277</v>
      </c>
      <c r="O26" s="30"/>
    </row>
    <row r="27" spans="1:15" ht="13.5">
      <c r="A27" s="9"/>
      <c r="B27" s="21">
        <v>3.5</v>
      </c>
      <c r="C27" s="22"/>
      <c r="D27" s="42">
        <f t="shared" si="6"/>
        <v>3710</v>
      </c>
      <c r="E27" s="27"/>
      <c r="F27" s="43">
        <f t="shared" si="0"/>
        <v>185</v>
      </c>
      <c r="G27" s="44"/>
      <c r="H27" s="42">
        <f t="shared" si="7"/>
        <v>4910</v>
      </c>
      <c r="I27" s="27"/>
      <c r="J27" s="28">
        <f t="shared" si="2"/>
        <v>245</v>
      </c>
      <c r="K27" s="29"/>
      <c r="L27" s="42">
        <f t="shared" si="8"/>
        <v>6110</v>
      </c>
      <c r="M27" s="27"/>
      <c r="N27" s="43">
        <f t="shared" si="3"/>
        <v>305</v>
      </c>
      <c r="O27" s="30"/>
    </row>
    <row r="28" spans="1:15" ht="13.5">
      <c r="A28" s="9"/>
      <c r="B28" s="21">
        <v>4</v>
      </c>
      <c r="C28" s="22"/>
      <c r="D28" s="42">
        <f t="shared" si="6"/>
        <v>4170</v>
      </c>
      <c r="E28" s="27"/>
      <c r="F28" s="43">
        <f t="shared" si="0"/>
        <v>208</v>
      </c>
      <c r="G28" s="44"/>
      <c r="H28" s="42">
        <f t="shared" si="7"/>
        <v>5420</v>
      </c>
      <c r="I28" s="27"/>
      <c r="J28" s="28">
        <f t="shared" si="2"/>
        <v>271</v>
      </c>
      <c r="K28" s="29"/>
      <c r="L28" s="42">
        <f t="shared" si="8"/>
        <v>6660</v>
      </c>
      <c r="M28" s="27"/>
      <c r="N28" s="43">
        <f t="shared" si="3"/>
        <v>333</v>
      </c>
      <c r="O28" s="30"/>
    </row>
    <row r="29" spans="1:15" ht="13.5">
      <c r="A29" s="9"/>
      <c r="B29" s="21">
        <v>4.5</v>
      </c>
      <c r="C29" s="22"/>
      <c r="D29" s="42">
        <f t="shared" si="6"/>
        <v>4640</v>
      </c>
      <c r="E29" s="27"/>
      <c r="F29" s="43">
        <f t="shared" si="0"/>
        <v>232</v>
      </c>
      <c r="G29" s="44"/>
      <c r="H29" s="42">
        <f t="shared" si="7"/>
        <v>5930</v>
      </c>
      <c r="I29" s="27"/>
      <c r="J29" s="28">
        <f t="shared" si="2"/>
        <v>296</v>
      </c>
      <c r="K29" s="29"/>
      <c r="L29" s="42">
        <f t="shared" si="8"/>
        <v>7210</v>
      </c>
      <c r="M29" s="27"/>
      <c r="N29" s="43">
        <f t="shared" si="3"/>
        <v>360</v>
      </c>
      <c r="O29" s="30"/>
    </row>
    <row r="30" spans="1:15" ht="13.5">
      <c r="A30" s="9"/>
      <c r="B30" s="21">
        <v>5</v>
      </c>
      <c r="C30" s="22"/>
      <c r="D30" s="42">
        <f t="shared" si="6"/>
        <v>5110</v>
      </c>
      <c r="E30" s="27"/>
      <c r="F30" s="43">
        <f t="shared" si="0"/>
        <v>255</v>
      </c>
      <c r="G30" s="44"/>
      <c r="H30" s="42">
        <f t="shared" si="7"/>
        <v>6440</v>
      </c>
      <c r="I30" s="27"/>
      <c r="J30" s="28">
        <f t="shared" si="2"/>
        <v>322</v>
      </c>
      <c r="K30" s="29"/>
      <c r="L30" s="42">
        <f t="shared" si="8"/>
        <v>7770</v>
      </c>
      <c r="M30" s="27"/>
      <c r="N30" s="43">
        <f t="shared" si="3"/>
        <v>388</v>
      </c>
      <c r="O30" s="30"/>
    </row>
    <row r="31" spans="1:15" ht="13.5">
      <c r="A31" s="9"/>
      <c r="B31" s="21">
        <v>5.5</v>
      </c>
      <c r="C31" s="22"/>
      <c r="D31" s="42">
        <f t="shared" si="6"/>
        <v>5570</v>
      </c>
      <c r="E31" s="27"/>
      <c r="F31" s="43">
        <f t="shared" si="0"/>
        <v>278</v>
      </c>
      <c r="G31" s="44"/>
      <c r="H31" s="42">
        <f t="shared" si="7"/>
        <v>6950</v>
      </c>
      <c r="I31" s="27"/>
      <c r="J31" s="28">
        <f t="shared" si="2"/>
        <v>347</v>
      </c>
      <c r="K31" s="29"/>
      <c r="L31" s="42">
        <f t="shared" si="8"/>
        <v>8320</v>
      </c>
      <c r="M31" s="27"/>
      <c r="N31" s="43">
        <f t="shared" si="3"/>
        <v>416</v>
      </c>
      <c r="O31" s="30"/>
    </row>
    <row r="32" spans="1:15" ht="13.5">
      <c r="A32" s="9"/>
      <c r="B32" s="21">
        <v>6</v>
      </c>
      <c r="C32" s="22"/>
      <c r="D32" s="42">
        <f t="shared" si="6"/>
        <v>6040</v>
      </c>
      <c r="E32" s="27"/>
      <c r="F32" s="43">
        <f t="shared" si="0"/>
        <v>302</v>
      </c>
      <c r="G32" s="44"/>
      <c r="H32" s="42">
        <f t="shared" si="7"/>
        <v>7460</v>
      </c>
      <c r="I32" s="27"/>
      <c r="J32" s="28">
        <f t="shared" si="2"/>
        <v>373</v>
      </c>
      <c r="K32" s="29"/>
      <c r="L32" s="42">
        <f t="shared" si="8"/>
        <v>8870</v>
      </c>
      <c r="M32" s="27"/>
      <c r="N32" s="43">
        <f t="shared" si="3"/>
        <v>443</v>
      </c>
      <c r="O32" s="30"/>
    </row>
    <row r="33" spans="1:15" ht="13.5">
      <c r="A33" s="9"/>
      <c r="B33" s="21">
        <v>6.5</v>
      </c>
      <c r="C33" s="22"/>
      <c r="D33" s="42">
        <f t="shared" si="6"/>
        <v>6510</v>
      </c>
      <c r="E33" s="27"/>
      <c r="F33" s="43">
        <f t="shared" si="0"/>
        <v>325</v>
      </c>
      <c r="G33" s="44"/>
      <c r="H33" s="42">
        <f t="shared" si="7"/>
        <v>7970</v>
      </c>
      <c r="I33" s="27"/>
      <c r="J33" s="28">
        <f t="shared" si="2"/>
        <v>398</v>
      </c>
      <c r="K33" s="29"/>
      <c r="L33" s="42">
        <f t="shared" si="8"/>
        <v>9430</v>
      </c>
      <c r="M33" s="27"/>
      <c r="N33" s="43">
        <f t="shared" si="3"/>
        <v>471</v>
      </c>
      <c r="O33" s="30"/>
    </row>
    <row r="34" spans="1:15" ht="13.5">
      <c r="A34" s="9"/>
      <c r="B34" s="21">
        <v>7</v>
      </c>
      <c r="C34" s="22"/>
      <c r="D34" s="42">
        <f t="shared" si="6"/>
        <v>6970</v>
      </c>
      <c r="E34" s="27"/>
      <c r="F34" s="43">
        <f t="shared" si="0"/>
        <v>348</v>
      </c>
      <c r="G34" s="44"/>
      <c r="H34" s="42">
        <f t="shared" si="7"/>
        <v>8480</v>
      </c>
      <c r="I34" s="27"/>
      <c r="J34" s="28">
        <f t="shared" si="2"/>
        <v>424</v>
      </c>
      <c r="K34" s="29"/>
      <c r="L34" s="42">
        <f t="shared" si="8"/>
        <v>9980</v>
      </c>
      <c r="M34" s="27"/>
      <c r="N34" s="43">
        <f t="shared" si="3"/>
        <v>499</v>
      </c>
      <c r="O34" s="30"/>
    </row>
    <row r="35" spans="1:15" ht="13.5">
      <c r="A35" s="9"/>
      <c r="B35" s="21">
        <v>7.5</v>
      </c>
      <c r="C35" s="22"/>
      <c r="D35" s="42">
        <f t="shared" si="6"/>
        <v>7440</v>
      </c>
      <c r="E35" s="27"/>
      <c r="F35" s="43">
        <f t="shared" si="0"/>
        <v>372</v>
      </c>
      <c r="G35" s="44"/>
      <c r="H35" s="42">
        <f t="shared" si="7"/>
        <v>8990</v>
      </c>
      <c r="I35" s="27"/>
      <c r="J35" s="28">
        <f t="shared" si="2"/>
        <v>449</v>
      </c>
      <c r="K35" s="29"/>
      <c r="L35" s="42">
        <f t="shared" si="8"/>
        <v>10530</v>
      </c>
      <c r="M35" s="27"/>
      <c r="N35" s="43">
        <f t="shared" si="3"/>
        <v>526</v>
      </c>
      <c r="O35" s="30"/>
    </row>
    <row r="36" spans="1:15" ht="13.5">
      <c r="A36" s="9"/>
      <c r="B36" s="31">
        <v>8</v>
      </c>
      <c r="C36" s="32"/>
      <c r="D36" s="45">
        <f t="shared" si="6"/>
        <v>7910</v>
      </c>
      <c r="E36" s="36"/>
      <c r="F36" s="46">
        <f t="shared" si="0"/>
        <v>395</v>
      </c>
      <c r="G36" s="47"/>
      <c r="H36" s="45">
        <f t="shared" si="7"/>
        <v>9500</v>
      </c>
      <c r="I36" s="36"/>
      <c r="J36" s="37">
        <f t="shared" si="2"/>
        <v>475</v>
      </c>
      <c r="K36" s="38"/>
      <c r="L36" s="45">
        <f t="shared" si="8"/>
        <v>11090</v>
      </c>
      <c r="M36" s="36"/>
      <c r="N36" s="46">
        <f t="shared" si="3"/>
        <v>554</v>
      </c>
      <c r="O36" s="39"/>
    </row>
    <row r="37" spans="1:15" ht="13.5" customHeight="1">
      <c r="A37" s="9" t="s">
        <v>11</v>
      </c>
      <c r="B37" s="10">
        <v>0.5</v>
      </c>
      <c r="C37" s="11"/>
      <c r="D37" s="16">
        <f aca="true" t="shared" si="9" ref="D37:D52">ROUND(D5/2,-1)</f>
        <v>530</v>
      </c>
      <c r="E37" s="17"/>
      <c r="F37" s="40">
        <f t="shared" si="0"/>
        <v>26</v>
      </c>
      <c r="G37" s="41"/>
      <c r="H37" s="16">
        <f aca="true" t="shared" si="10" ref="H37:H52">ROUND(H5/2,-1)</f>
        <v>900</v>
      </c>
      <c r="I37" s="17"/>
      <c r="J37" s="18">
        <f t="shared" si="2"/>
        <v>45</v>
      </c>
      <c r="K37" s="19"/>
      <c r="L37" s="16">
        <f aca="true" t="shared" si="11" ref="L37:L52">ROUND(L5/2,-1)</f>
        <v>1270</v>
      </c>
      <c r="M37" s="17"/>
      <c r="N37" s="40">
        <f t="shared" si="3"/>
        <v>63</v>
      </c>
      <c r="O37" s="20"/>
    </row>
    <row r="38" spans="1:15" ht="13.5">
      <c r="A38" s="9"/>
      <c r="B38" s="21">
        <v>1</v>
      </c>
      <c r="C38" s="22"/>
      <c r="D38" s="42">
        <f t="shared" si="9"/>
        <v>990</v>
      </c>
      <c r="E38" s="27"/>
      <c r="F38" s="43">
        <f t="shared" si="0"/>
        <v>49</v>
      </c>
      <c r="G38" s="44"/>
      <c r="H38" s="42">
        <f t="shared" si="10"/>
        <v>1500</v>
      </c>
      <c r="I38" s="27"/>
      <c r="J38" s="28">
        <f t="shared" si="2"/>
        <v>75</v>
      </c>
      <c r="K38" s="29"/>
      <c r="L38" s="42">
        <f t="shared" si="11"/>
        <v>2010</v>
      </c>
      <c r="M38" s="27"/>
      <c r="N38" s="43">
        <f t="shared" si="3"/>
        <v>100</v>
      </c>
      <c r="O38" s="30"/>
    </row>
    <row r="39" spans="1:15" ht="13.5">
      <c r="A39" s="9"/>
      <c r="B39" s="21">
        <v>1.5</v>
      </c>
      <c r="C39" s="22"/>
      <c r="D39" s="42">
        <f t="shared" si="9"/>
        <v>1380</v>
      </c>
      <c r="E39" s="27"/>
      <c r="F39" s="43">
        <f t="shared" si="0"/>
        <v>69</v>
      </c>
      <c r="G39" s="44"/>
      <c r="H39" s="42">
        <f t="shared" si="10"/>
        <v>2150</v>
      </c>
      <c r="I39" s="27"/>
      <c r="J39" s="28">
        <f t="shared" si="2"/>
        <v>107</v>
      </c>
      <c r="K39" s="29"/>
      <c r="L39" s="42">
        <f t="shared" si="11"/>
        <v>2920</v>
      </c>
      <c r="M39" s="27"/>
      <c r="N39" s="43">
        <f t="shared" si="3"/>
        <v>146</v>
      </c>
      <c r="O39" s="30"/>
    </row>
    <row r="40" spans="1:15" ht="13.5">
      <c r="A40" s="9"/>
      <c r="B40" s="21">
        <v>2</v>
      </c>
      <c r="C40" s="22"/>
      <c r="D40" s="42">
        <f t="shared" si="9"/>
        <v>1730</v>
      </c>
      <c r="E40" s="27"/>
      <c r="F40" s="43">
        <f t="shared" si="0"/>
        <v>86</v>
      </c>
      <c r="G40" s="44"/>
      <c r="H40" s="42">
        <f t="shared" si="10"/>
        <v>2540</v>
      </c>
      <c r="I40" s="27"/>
      <c r="J40" s="28">
        <f t="shared" si="2"/>
        <v>127</v>
      </c>
      <c r="K40" s="29"/>
      <c r="L40" s="42">
        <f t="shared" si="11"/>
        <v>3340</v>
      </c>
      <c r="M40" s="27"/>
      <c r="N40" s="43">
        <f t="shared" si="3"/>
        <v>167</v>
      </c>
      <c r="O40" s="30"/>
    </row>
    <row r="41" spans="1:15" ht="13.5">
      <c r="A41" s="9"/>
      <c r="B41" s="21">
        <v>2.5</v>
      </c>
      <c r="C41" s="22"/>
      <c r="D41" s="42">
        <f t="shared" si="9"/>
        <v>2080</v>
      </c>
      <c r="E41" s="27"/>
      <c r="F41" s="43">
        <f t="shared" si="0"/>
        <v>104</v>
      </c>
      <c r="G41" s="44"/>
      <c r="H41" s="42">
        <f t="shared" si="10"/>
        <v>2920</v>
      </c>
      <c r="I41" s="27"/>
      <c r="J41" s="28">
        <f t="shared" si="2"/>
        <v>146</v>
      </c>
      <c r="K41" s="29"/>
      <c r="L41" s="42">
        <f t="shared" si="11"/>
        <v>3750</v>
      </c>
      <c r="M41" s="27"/>
      <c r="N41" s="43">
        <f t="shared" si="3"/>
        <v>187</v>
      </c>
      <c r="O41" s="30"/>
    </row>
    <row r="42" spans="1:15" ht="13.5">
      <c r="A42" s="9"/>
      <c r="B42" s="21">
        <v>3</v>
      </c>
      <c r="C42" s="22"/>
      <c r="D42" s="42">
        <f t="shared" si="9"/>
        <v>2430</v>
      </c>
      <c r="E42" s="27"/>
      <c r="F42" s="43">
        <f t="shared" si="0"/>
        <v>121</v>
      </c>
      <c r="G42" s="44"/>
      <c r="H42" s="42">
        <f t="shared" si="10"/>
        <v>3300</v>
      </c>
      <c r="I42" s="27"/>
      <c r="J42" s="28">
        <f t="shared" si="2"/>
        <v>165</v>
      </c>
      <c r="K42" s="29"/>
      <c r="L42" s="42">
        <f t="shared" si="11"/>
        <v>4170</v>
      </c>
      <c r="M42" s="27"/>
      <c r="N42" s="43">
        <f t="shared" si="3"/>
        <v>208</v>
      </c>
      <c r="O42" s="30"/>
    </row>
    <row r="43" spans="1:15" ht="13.5">
      <c r="A43" s="9"/>
      <c r="B43" s="21">
        <v>3.5</v>
      </c>
      <c r="C43" s="22"/>
      <c r="D43" s="42">
        <f t="shared" si="9"/>
        <v>2780</v>
      </c>
      <c r="E43" s="27"/>
      <c r="F43" s="43">
        <f t="shared" si="0"/>
        <v>139</v>
      </c>
      <c r="G43" s="44"/>
      <c r="H43" s="42">
        <f t="shared" si="10"/>
        <v>3680</v>
      </c>
      <c r="I43" s="27"/>
      <c r="J43" s="28">
        <f t="shared" si="2"/>
        <v>184</v>
      </c>
      <c r="K43" s="29"/>
      <c r="L43" s="42">
        <f t="shared" si="11"/>
        <v>4580</v>
      </c>
      <c r="M43" s="27"/>
      <c r="N43" s="43">
        <f t="shared" si="3"/>
        <v>229</v>
      </c>
      <c r="O43" s="30"/>
    </row>
    <row r="44" spans="1:15" ht="13.5">
      <c r="A44" s="9"/>
      <c r="B44" s="21">
        <v>4</v>
      </c>
      <c r="C44" s="22"/>
      <c r="D44" s="42">
        <f t="shared" si="9"/>
        <v>3130</v>
      </c>
      <c r="E44" s="27"/>
      <c r="F44" s="43">
        <f t="shared" si="0"/>
        <v>156</v>
      </c>
      <c r="G44" s="44"/>
      <c r="H44" s="42">
        <f t="shared" si="10"/>
        <v>4070</v>
      </c>
      <c r="I44" s="27"/>
      <c r="J44" s="28">
        <f t="shared" si="2"/>
        <v>203</v>
      </c>
      <c r="K44" s="29"/>
      <c r="L44" s="42">
        <f t="shared" si="11"/>
        <v>5000</v>
      </c>
      <c r="M44" s="27"/>
      <c r="N44" s="43">
        <f t="shared" si="3"/>
        <v>250</v>
      </c>
      <c r="O44" s="30"/>
    </row>
    <row r="45" spans="1:15" ht="13.5">
      <c r="A45" s="9"/>
      <c r="B45" s="21">
        <v>4.5</v>
      </c>
      <c r="C45" s="22"/>
      <c r="D45" s="42">
        <f t="shared" si="9"/>
        <v>3480</v>
      </c>
      <c r="E45" s="27"/>
      <c r="F45" s="43">
        <f t="shared" si="0"/>
        <v>174</v>
      </c>
      <c r="G45" s="44"/>
      <c r="H45" s="42">
        <f t="shared" si="10"/>
        <v>4450</v>
      </c>
      <c r="I45" s="27"/>
      <c r="J45" s="28">
        <f t="shared" si="2"/>
        <v>222</v>
      </c>
      <c r="K45" s="29"/>
      <c r="L45" s="42">
        <f t="shared" si="11"/>
        <v>5410</v>
      </c>
      <c r="M45" s="27"/>
      <c r="N45" s="43">
        <f t="shared" si="3"/>
        <v>270</v>
      </c>
      <c r="O45" s="30"/>
    </row>
    <row r="46" spans="1:15" ht="13.5">
      <c r="A46" s="9"/>
      <c r="B46" s="21">
        <v>5</v>
      </c>
      <c r="C46" s="22"/>
      <c r="D46" s="42">
        <f t="shared" si="9"/>
        <v>3830</v>
      </c>
      <c r="E46" s="27"/>
      <c r="F46" s="43">
        <f t="shared" si="0"/>
        <v>191</v>
      </c>
      <c r="G46" s="44"/>
      <c r="H46" s="42">
        <f t="shared" si="10"/>
        <v>4830</v>
      </c>
      <c r="I46" s="27"/>
      <c r="J46" s="28">
        <f t="shared" si="2"/>
        <v>241</v>
      </c>
      <c r="K46" s="29"/>
      <c r="L46" s="42">
        <f t="shared" si="11"/>
        <v>5830</v>
      </c>
      <c r="M46" s="27"/>
      <c r="N46" s="43">
        <f t="shared" si="3"/>
        <v>291</v>
      </c>
      <c r="O46" s="30"/>
    </row>
    <row r="47" spans="1:15" ht="13.5">
      <c r="A47" s="9"/>
      <c r="B47" s="21">
        <v>5.5</v>
      </c>
      <c r="C47" s="22"/>
      <c r="D47" s="42">
        <f t="shared" si="9"/>
        <v>4180</v>
      </c>
      <c r="E47" s="27"/>
      <c r="F47" s="43">
        <f t="shared" si="0"/>
        <v>209</v>
      </c>
      <c r="G47" s="44"/>
      <c r="H47" s="42">
        <f t="shared" si="10"/>
        <v>5210</v>
      </c>
      <c r="I47" s="27"/>
      <c r="J47" s="28">
        <f t="shared" si="2"/>
        <v>260</v>
      </c>
      <c r="K47" s="29"/>
      <c r="L47" s="42">
        <f t="shared" si="11"/>
        <v>6240</v>
      </c>
      <c r="M47" s="27"/>
      <c r="N47" s="43">
        <f t="shared" si="3"/>
        <v>312</v>
      </c>
      <c r="O47" s="30"/>
    </row>
    <row r="48" spans="1:15" ht="13.5">
      <c r="A48" s="9"/>
      <c r="B48" s="21">
        <v>6</v>
      </c>
      <c r="C48" s="22"/>
      <c r="D48" s="42">
        <f t="shared" si="9"/>
        <v>4530</v>
      </c>
      <c r="E48" s="27"/>
      <c r="F48" s="43">
        <f t="shared" si="0"/>
        <v>226</v>
      </c>
      <c r="G48" s="44"/>
      <c r="H48" s="42">
        <f t="shared" si="10"/>
        <v>5600</v>
      </c>
      <c r="I48" s="27"/>
      <c r="J48" s="28">
        <f t="shared" si="2"/>
        <v>280</v>
      </c>
      <c r="K48" s="29"/>
      <c r="L48" s="42">
        <f t="shared" si="11"/>
        <v>6660</v>
      </c>
      <c r="M48" s="27"/>
      <c r="N48" s="43">
        <f t="shared" si="3"/>
        <v>333</v>
      </c>
      <c r="O48" s="30"/>
    </row>
    <row r="49" spans="1:15" ht="13.5">
      <c r="A49" s="9"/>
      <c r="B49" s="21">
        <v>6.5</v>
      </c>
      <c r="C49" s="22"/>
      <c r="D49" s="42">
        <f t="shared" si="9"/>
        <v>4880</v>
      </c>
      <c r="E49" s="27"/>
      <c r="F49" s="43">
        <f t="shared" si="0"/>
        <v>244</v>
      </c>
      <c r="G49" s="44"/>
      <c r="H49" s="42">
        <f t="shared" si="10"/>
        <v>5980</v>
      </c>
      <c r="I49" s="27"/>
      <c r="J49" s="28">
        <f t="shared" si="2"/>
        <v>299</v>
      </c>
      <c r="K49" s="29"/>
      <c r="L49" s="42">
        <f t="shared" si="11"/>
        <v>7070</v>
      </c>
      <c r="M49" s="27"/>
      <c r="N49" s="43">
        <f t="shared" si="3"/>
        <v>353</v>
      </c>
      <c r="O49" s="30"/>
    </row>
    <row r="50" spans="1:15" ht="13.5">
      <c r="A50" s="9"/>
      <c r="B50" s="21">
        <v>7</v>
      </c>
      <c r="C50" s="22"/>
      <c r="D50" s="42">
        <f t="shared" si="9"/>
        <v>5230</v>
      </c>
      <c r="E50" s="27"/>
      <c r="F50" s="43">
        <f t="shared" si="0"/>
        <v>261</v>
      </c>
      <c r="G50" s="44"/>
      <c r="H50" s="42">
        <f t="shared" si="10"/>
        <v>6360</v>
      </c>
      <c r="I50" s="27"/>
      <c r="J50" s="28">
        <f t="shared" si="2"/>
        <v>318</v>
      </c>
      <c r="K50" s="29"/>
      <c r="L50" s="42">
        <f t="shared" si="11"/>
        <v>7490</v>
      </c>
      <c r="M50" s="27"/>
      <c r="N50" s="43">
        <f t="shared" si="3"/>
        <v>374</v>
      </c>
      <c r="O50" s="30"/>
    </row>
    <row r="51" spans="1:15" ht="13.5">
      <c r="A51" s="9"/>
      <c r="B51" s="21">
        <v>7.5</v>
      </c>
      <c r="C51" s="22"/>
      <c r="D51" s="42">
        <f t="shared" si="9"/>
        <v>5580</v>
      </c>
      <c r="E51" s="27"/>
      <c r="F51" s="43">
        <f t="shared" si="0"/>
        <v>279</v>
      </c>
      <c r="G51" s="44"/>
      <c r="H51" s="42">
        <f t="shared" si="10"/>
        <v>6740</v>
      </c>
      <c r="I51" s="27"/>
      <c r="J51" s="28">
        <f t="shared" si="2"/>
        <v>337</v>
      </c>
      <c r="K51" s="29"/>
      <c r="L51" s="42">
        <f t="shared" si="11"/>
        <v>7900</v>
      </c>
      <c r="M51" s="27"/>
      <c r="N51" s="43">
        <f t="shared" si="3"/>
        <v>395</v>
      </c>
      <c r="O51" s="30"/>
    </row>
    <row r="52" spans="1:15" ht="13.5">
      <c r="A52" s="9"/>
      <c r="B52" s="31">
        <v>8</v>
      </c>
      <c r="C52" s="32"/>
      <c r="D52" s="45">
        <f t="shared" si="9"/>
        <v>5930</v>
      </c>
      <c r="E52" s="36"/>
      <c r="F52" s="46">
        <f t="shared" si="0"/>
        <v>296</v>
      </c>
      <c r="G52" s="47"/>
      <c r="H52" s="45">
        <f t="shared" si="10"/>
        <v>7130</v>
      </c>
      <c r="I52" s="36"/>
      <c r="J52" s="37">
        <f t="shared" si="2"/>
        <v>356</v>
      </c>
      <c r="K52" s="38"/>
      <c r="L52" s="45">
        <f t="shared" si="11"/>
        <v>8320</v>
      </c>
      <c r="M52" s="36"/>
      <c r="N52" s="46">
        <f t="shared" si="3"/>
        <v>416</v>
      </c>
      <c r="O52" s="39"/>
    </row>
  </sheetData>
  <sheetProtection selectLockedCells="1" selectUnlockedCells="1"/>
  <mergeCells count="15">
    <mergeCell ref="A1:O1"/>
    <mergeCell ref="A3:A4"/>
    <mergeCell ref="B3:C4"/>
    <mergeCell ref="D3:G3"/>
    <mergeCell ref="H3:K3"/>
    <mergeCell ref="L3:O3"/>
    <mergeCell ref="D4:E4"/>
    <mergeCell ref="F4:G4"/>
    <mergeCell ref="H4:I4"/>
    <mergeCell ref="J4:K4"/>
    <mergeCell ref="L4:M4"/>
    <mergeCell ref="N4:O4"/>
    <mergeCell ref="A5:A20"/>
    <mergeCell ref="A21:A36"/>
    <mergeCell ref="A37:A52"/>
  </mergeCells>
  <printOptions/>
  <pageMargins left="0.75" right="0.75" top="1" bottom="1" header="0.5118055555555555" footer="0.5118055555555555"/>
  <pageSetup horizontalDpi="300" verticalDpi="3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46">
      <selection activeCell="A1" sqref="A1"/>
    </sheetView>
  </sheetViews>
  <sheetFormatPr defaultColWidth="9.00390625" defaultRowHeight="13.5"/>
  <cols>
    <col min="1" max="1" width="7.625" style="0" customWidth="1"/>
    <col min="2" max="2" width="7.875" style="2" customWidth="1"/>
    <col min="3" max="3" width="8.125" style="0" customWidth="1"/>
    <col min="4" max="4" width="8.375" style="0" customWidth="1"/>
    <col min="5" max="11" width="8.125" style="0" customWidth="1"/>
  </cols>
  <sheetData>
    <row r="1" spans="1:11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>
      <c r="K2" t="s">
        <v>1</v>
      </c>
    </row>
    <row r="3" spans="1:11" ht="13.5">
      <c r="A3" s="3" t="s">
        <v>2</v>
      </c>
      <c r="B3" s="3" t="s">
        <v>3</v>
      </c>
      <c r="C3" s="5" t="s">
        <v>4</v>
      </c>
      <c r="D3" s="5"/>
      <c r="E3" s="5"/>
      <c r="F3" s="5" t="s">
        <v>5</v>
      </c>
      <c r="G3" s="5"/>
      <c r="H3" s="5"/>
      <c r="I3" s="5" t="s">
        <v>6</v>
      </c>
      <c r="J3" s="5"/>
      <c r="K3" s="5"/>
    </row>
    <row r="4" spans="1:11" ht="13.5">
      <c r="A4" s="3"/>
      <c r="B4" s="3"/>
      <c r="C4" s="48" t="s">
        <v>7</v>
      </c>
      <c r="D4" s="49" t="s">
        <v>12</v>
      </c>
      <c r="E4" s="50" t="s">
        <v>13</v>
      </c>
      <c r="F4" s="48" t="s">
        <v>7</v>
      </c>
      <c r="G4" s="49" t="s">
        <v>12</v>
      </c>
      <c r="H4" s="50" t="s">
        <v>13</v>
      </c>
      <c r="I4" s="48" t="s">
        <v>7</v>
      </c>
      <c r="J4" s="49" t="s">
        <v>12</v>
      </c>
      <c r="K4" s="50" t="s">
        <v>13</v>
      </c>
    </row>
    <row r="5" spans="1:11" ht="13.5" customHeight="1">
      <c r="A5" s="9" t="s">
        <v>9</v>
      </c>
      <c r="B5" s="51">
        <v>0.5</v>
      </c>
      <c r="C5" s="52">
        <v>1050</v>
      </c>
      <c r="D5" s="53">
        <f aca="true" t="shared" si="0" ref="D5:D52">INT(C5*0.05)</f>
        <v>52</v>
      </c>
      <c r="E5" s="54">
        <f aca="true" t="shared" si="1" ref="E5:E52">C5-D5</f>
        <v>998</v>
      </c>
      <c r="F5" s="55">
        <f aca="true" t="shared" si="2" ref="F5:F20">ROUND((C5+I5)/2,-1)</f>
        <v>1800</v>
      </c>
      <c r="G5" s="56">
        <f aca="true" t="shared" si="3" ref="G5:G52">INT(F5*0.05)</f>
        <v>90</v>
      </c>
      <c r="H5" s="54">
        <f aca="true" t="shared" si="4" ref="H5:H52">F5-G5</f>
        <v>1710</v>
      </c>
      <c r="I5" s="52">
        <v>2540</v>
      </c>
      <c r="J5" s="53">
        <f aca="true" t="shared" si="5" ref="J5:J52">INT(I5*0.05)</f>
        <v>127</v>
      </c>
      <c r="K5" s="54">
        <f aca="true" t="shared" si="6" ref="K5:K52">I5-J5</f>
        <v>2413</v>
      </c>
    </row>
    <row r="6" spans="1:11" ht="13.5">
      <c r="A6" s="9"/>
      <c r="B6" s="57">
        <v>1</v>
      </c>
      <c r="C6" s="58">
        <v>1970</v>
      </c>
      <c r="D6" s="59">
        <f t="shared" si="0"/>
        <v>98</v>
      </c>
      <c r="E6" s="60">
        <f t="shared" si="1"/>
        <v>1872</v>
      </c>
      <c r="F6" s="61">
        <f t="shared" si="2"/>
        <v>3000</v>
      </c>
      <c r="G6" s="62">
        <f t="shared" si="3"/>
        <v>150</v>
      </c>
      <c r="H6" s="60">
        <f t="shared" si="4"/>
        <v>2850</v>
      </c>
      <c r="I6" s="58">
        <v>4020</v>
      </c>
      <c r="J6" s="59">
        <f t="shared" si="5"/>
        <v>201</v>
      </c>
      <c r="K6" s="60">
        <f t="shared" si="6"/>
        <v>3819</v>
      </c>
    </row>
    <row r="7" spans="1:11" ht="13.5">
      <c r="A7" s="9"/>
      <c r="B7" s="63">
        <v>1.5</v>
      </c>
      <c r="C7" s="64">
        <v>2760</v>
      </c>
      <c r="D7" s="65">
        <f t="shared" si="0"/>
        <v>138</v>
      </c>
      <c r="E7" s="66">
        <f t="shared" si="1"/>
        <v>2622</v>
      </c>
      <c r="F7" s="55">
        <f t="shared" si="2"/>
        <v>4300</v>
      </c>
      <c r="G7" s="67">
        <f t="shared" si="3"/>
        <v>215</v>
      </c>
      <c r="H7" s="66">
        <f t="shared" si="4"/>
        <v>4085</v>
      </c>
      <c r="I7" s="64">
        <v>5840</v>
      </c>
      <c r="J7" s="65">
        <f t="shared" si="5"/>
        <v>292</v>
      </c>
      <c r="K7" s="66">
        <f t="shared" si="6"/>
        <v>5548</v>
      </c>
    </row>
    <row r="8" spans="1:11" ht="13.5">
      <c r="A8" s="9"/>
      <c r="B8" s="57">
        <v>2</v>
      </c>
      <c r="C8" s="58">
        <v>3460</v>
      </c>
      <c r="D8" s="59">
        <f t="shared" si="0"/>
        <v>173</v>
      </c>
      <c r="E8" s="60">
        <f t="shared" si="1"/>
        <v>3287</v>
      </c>
      <c r="F8" s="61">
        <f t="shared" si="2"/>
        <v>5070</v>
      </c>
      <c r="G8" s="62">
        <f t="shared" si="3"/>
        <v>253</v>
      </c>
      <c r="H8" s="60">
        <f t="shared" si="4"/>
        <v>4817</v>
      </c>
      <c r="I8" s="58">
        <v>6670</v>
      </c>
      <c r="J8" s="59">
        <f t="shared" si="5"/>
        <v>333</v>
      </c>
      <c r="K8" s="60">
        <f t="shared" si="6"/>
        <v>6337</v>
      </c>
    </row>
    <row r="9" spans="1:11" ht="13.5">
      <c r="A9" s="9"/>
      <c r="B9" s="63">
        <v>2.5</v>
      </c>
      <c r="C9" s="64">
        <f aca="true" t="shared" si="7" ref="C9:C20">C8+700</f>
        <v>4160</v>
      </c>
      <c r="D9" s="65">
        <f t="shared" si="0"/>
        <v>208</v>
      </c>
      <c r="E9" s="66">
        <f t="shared" si="1"/>
        <v>3952</v>
      </c>
      <c r="F9" s="55">
        <f t="shared" si="2"/>
        <v>5830</v>
      </c>
      <c r="G9" s="67">
        <f t="shared" si="3"/>
        <v>291</v>
      </c>
      <c r="H9" s="66">
        <f t="shared" si="4"/>
        <v>5539</v>
      </c>
      <c r="I9" s="64">
        <v>7500</v>
      </c>
      <c r="J9" s="65">
        <f t="shared" si="5"/>
        <v>375</v>
      </c>
      <c r="K9" s="66">
        <f t="shared" si="6"/>
        <v>7125</v>
      </c>
    </row>
    <row r="10" spans="1:11" ht="13.5">
      <c r="A10" s="9"/>
      <c r="B10" s="57">
        <v>3</v>
      </c>
      <c r="C10" s="58">
        <f t="shared" si="7"/>
        <v>4860</v>
      </c>
      <c r="D10" s="59">
        <f t="shared" si="0"/>
        <v>243</v>
      </c>
      <c r="E10" s="60">
        <f t="shared" si="1"/>
        <v>4617</v>
      </c>
      <c r="F10" s="61">
        <f t="shared" si="2"/>
        <v>6600</v>
      </c>
      <c r="G10" s="62">
        <f t="shared" si="3"/>
        <v>330</v>
      </c>
      <c r="H10" s="60">
        <f t="shared" si="4"/>
        <v>6270</v>
      </c>
      <c r="I10" s="58">
        <v>8330</v>
      </c>
      <c r="J10" s="59">
        <f t="shared" si="5"/>
        <v>416</v>
      </c>
      <c r="K10" s="60">
        <f t="shared" si="6"/>
        <v>7914</v>
      </c>
    </row>
    <row r="11" spans="1:11" ht="13.5">
      <c r="A11" s="9"/>
      <c r="B11" s="63">
        <v>3.5</v>
      </c>
      <c r="C11" s="64">
        <f t="shared" si="7"/>
        <v>5560</v>
      </c>
      <c r="D11" s="65">
        <f t="shared" si="0"/>
        <v>278</v>
      </c>
      <c r="E11" s="66">
        <f t="shared" si="1"/>
        <v>5282</v>
      </c>
      <c r="F11" s="55">
        <f t="shared" si="2"/>
        <v>7360</v>
      </c>
      <c r="G11" s="67">
        <f t="shared" si="3"/>
        <v>368</v>
      </c>
      <c r="H11" s="66">
        <f t="shared" si="4"/>
        <v>6992</v>
      </c>
      <c r="I11" s="64">
        <v>9160</v>
      </c>
      <c r="J11" s="65">
        <f t="shared" si="5"/>
        <v>458</v>
      </c>
      <c r="K11" s="66">
        <f t="shared" si="6"/>
        <v>8702</v>
      </c>
    </row>
    <row r="12" spans="1:11" ht="13.5">
      <c r="A12" s="9"/>
      <c r="B12" s="57">
        <v>4</v>
      </c>
      <c r="C12" s="58">
        <f t="shared" si="7"/>
        <v>6260</v>
      </c>
      <c r="D12" s="59">
        <f t="shared" si="0"/>
        <v>313</v>
      </c>
      <c r="E12" s="60">
        <f t="shared" si="1"/>
        <v>5947</v>
      </c>
      <c r="F12" s="61">
        <f t="shared" si="2"/>
        <v>8130</v>
      </c>
      <c r="G12" s="62">
        <f t="shared" si="3"/>
        <v>406</v>
      </c>
      <c r="H12" s="60">
        <f t="shared" si="4"/>
        <v>7724</v>
      </c>
      <c r="I12" s="58">
        <f aca="true" t="shared" si="8" ref="I12:I20">I11+830</f>
        <v>9990</v>
      </c>
      <c r="J12" s="59">
        <f t="shared" si="5"/>
        <v>499</v>
      </c>
      <c r="K12" s="60">
        <f t="shared" si="6"/>
        <v>9491</v>
      </c>
    </row>
    <row r="13" spans="1:11" ht="13.5">
      <c r="A13" s="9"/>
      <c r="B13" s="63">
        <v>4.5</v>
      </c>
      <c r="C13" s="64">
        <f t="shared" si="7"/>
        <v>6960</v>
      </c>
      <c r="D13" s="65">
        <f t="shared" si="0"/>
        <v>348</v>
      </c>
      <c r="E13" s="66">
        <f t="shared" si="1"/>
        <v>6612</v>
      </c>
      <c r="F13" s="55">
        <f t="shared" si="2"/>
        <v>8890</v>
      </c>
      <c r="G13" s="67">
        <f t="shared" si="3"/>
        <v>444</v>
      </c>
      <c r="H13" s="66">
        <f t="shared" si="4"/>
        <v>8446</v>
      </c>
      <c r="I13" s="64">
        <f t="shared" si="8"/>
        <v>10820</v>
      </c>
      <c r="J13" s="65">
        <f t="shared" si="5"/>
        <v>541</v>
      </c>
      <c r="K13" s="66">
        <f t="shared" si="6"/>
        <v>10279</v>
      </c>
    </row>
    <row r="14" spans="1:11" ht="13.5">
      <c r="A14" s="9"/>
      <c r="B14" s="57">
        <v>5</v>
      </c>
      <c r="C14" s="58">
        <f t="shared" si="7"/>
        <v>7660</v>
      </c>
      <c r="D14" s="59">
        <f t="shared" si="0"/>
        <v>383</v>
      </c>
      <c r="E14" s="60">
        <f t="shared" si="1"/>
        <v>7277</v>
      </c>
      <c r="F14" s="61">
        <f t="shared" si="2"/>
        <v>9660</v>
      </c>
      <c r="G14" s="62">
        <f t="shared" si="3"/>
        <v>483</v>
      </c>
      <c r="H14" s="60">
        <f t="shared" si="4"/>
        <v>9177</v>
      </c>
      <c r="I14" s="58">
        <f t="shared" si="8"/>
        <v>11650</v>
      </c>
      <c r="J14" s="59">
        <f t="shared" si="5"/>
        <v>582</v>
      </c>
      <c r="K14" s="60">
        <f t="shared" si="6"/>
        <v>11068</v>
      </c>
    </row>
    <row r="15" spans="1:11" ht="13.5">
      <c r="A15" s="9"/>
      <c r="B15" s="63">
        <v>5.5</v>
      </c>
      <c r="C15" s="64">
        <f t="shared" si="7"/>
        <v>8360</v>
      </c>
      <c r="D15" s="65">
        <f t="shared" si="0"/>
        <v>418</v>
      </c>
      <c r="E15" s="66">
        <f t="shared" si="1"/>
        <v>7942</v>
      </c>
      <c r="F15" s="55">
        <f t="shared" si="2"/>
        <v>10420</v>
      </c>
      <c r="G15" s="67">
        <f t="shared" si="3"/>
        <v>521</v>
      </c>
      <c r="H15" s="66">
        <f t="shared" si="4"/>
        <v>9899</v>
      </c>
      <c r="I15" s="64">
        <f t="shared" si="8"/>
        <v>12480</v>
      </c>
      <c r="J15" s="65">
        <f t="shared" si="5"/>
        <v>624</v>
      </c>
      <c r="K15" s="66">
        <f t="shared" si="6"/>
        <v>11856</v>
      </c>
    </row>
    <row r="16" spans="1:11" ht="13.5">
      <c r="A16" s="9"/>
      <c r="B16" s="57">
        <v>6</v>
      </c>
      <c r="C16" s="58">
        <f t="shared" si="7"/>
        <v>9060</v>
      </c>
      <c r="D16" s="59">
        <f t="shared" si="0"/>
        <v>453</v>
      </c>
      <c r="E16" s="60">
        <f t="shared" si="1"/>
        <v>8607</v>
      </c>
      <c r="F16" s="61">
        <f t="shared" si="2"/>
        <v>11190</v>
      </c>
      <c r="G16" s="62">
        <f t="shared" si="3"/>
        <v>559</v>
      </c>
      <c r="H16" s="60">
        <f t="shared" si="4"/>
        <v>10631</v>
      </c>
      <c r="I16" s="58">
        <f t="shared" si="8"/>
        <v>13310</v>
      </c>
      <c r="J16" s="59">
        <f t="shared" si="5"/>
        <v>665</v>
      </c>
      <c r="K16" s="60">
        <f t="shared" si="6"/>
        <v>12645</v>
      </c>
    </row>
    <row r="17" spans="1:11" ht="13.5">
      <c r="A17" s="9"/>
      <c r="B17" s="63">
        <v>6.5</v>
      </c>
      <c r="C17" s="64">
        <f t="shared" si="7"/>
        <v>9760</v>
      </c>
      <c r="D17" s="65">
        <f t="shared" si="0"/>
        <v>488</v>
      </c>
      <c r="E17" s="66">
        <f t="shared" si="1"/>
        <v>9272</v>
      </c>
      <c r="F17" s="55">
        <f t="shared" si="2"/>
        <v>11950</v>
      </c>
      <c r="G17" s="67">
        <f t="shared" si="3"/>
        <v>597</v>
      </c>
      <c r="H17" s="66">
        <f t="shared" si="4"/>
        <v>11353</v>
      </c>
      <c r="I17" s="64">
        <f t="shared" si="8"/>
        <v>14140</v>
      </c>
      <c r="J17" s="65">
        <f t="shared" si="5"/>
        <v>707</v>
      </c>
      <c r="K17" s="66">
        <f t="shared" si="6"/>
        <v>13433</v>
      </c>
    </row>
    <row r="18" spans="1:11" ht="13.5">
      <c r="A18" s="9"/>
      <c r="B18" s="57">
        <v>7</v>
      </c>
      <c r="C18" s="58">
        <f t="shared" si="7"/>
        <v>10460</v>
      </c>
      <c r="D18" s="59">
        <f t="shared" si="0"/>
        <v>523</v>
      </c>
      <c r="E18" s="60">
        <f t="shared" si="1"/>
        <v>9937</v>
      </c>
      <c r="F18" s="61">
        <f t="shared" si="2"/>
        <v>12720</v>
      </c>
      <c r="G18" s="62">
        <f t="shared" si="3"/>
        <v>636</v>
      </c>
      <c r="H18" s="60">
        <f t="shared" si="4"/>
        <v>12084</v>
      </c>
      <c r="I18" s="58">
        <f t="shared" si="8"/>
        <v>14970</v>
      </c>
      <c r="J18" s="59">
        <f t="shared" si="5"/>
        <v>748</v>
      </c>
      <c r="K18" s="60">
        <f t="shared" si="6"/>
        <v>14222</v>
      </c>
    </row>
    <row r="19" spans="1:11" ht="13.5">
      <c r="A19" s="9"/>
      <c r="B19" s="63">
        <v>7.5</v>
      </c>
      <c r="C19" s="64">
        <f t="shared" si="7"/>
        <v>11160</v>
      </c>
      <c r="D19" s="65">
        <f t="shared" si="0"/>
        <v>558</v>
      </c>
      <c r="E19" s="66">
        <f t="shared" si="1"/>
        <v>10602</v>
      </c>
      <c r="F19" s="55">
        <f t="shared" si="2"/>
        <v>13480</v>
      </c>
      <c r="G19" s="67">
        <f t="shared" si="3"/>
        <v>674</v>
      </c>
      <c r="H19" s="66">
        <f t="shared" si="4"/>
        <v>12806</v>
      </c>
      <c r="I19" s="64">
        <f t="shared" si="8"/>
        <v>15800</v>
      </c>
      <c r="J19" s="65">
        <f t="shared" si="5"/>
        <v>790</v>
      </c>
      <c r="K19" s="66">
        <f t="shared" si="6"/>
        <v>15010</v>
      </c>
    </row>
    <row r="20" spans="1:11" ht="13.5">
      <c r="A20" s="9"/>
      <c r="B20" s="68">
        <v>8</v>
      </c>
      <c r="C20" s="58">
        <f t="shared" si="7"/>
        <v>11860</v>
      </c>
      <c r="D20" s="69">
        <f t="shared" si="0"/>
        <v>593</v>
      </c>
      <c r="E20" s="70">
        <f t="shared" si="1"/>
        <v>11267</v>
      </c>
      <c r="F20" s="61">
        <f t="shared" si="2"/>
        <v>14250</v>
      </c>
      <c r="G20" s="71">
        <f t="shared" si="3"/>
        <v>712</v>
      </c>
      <c r="H20" s="70">
        <f t="shared" si="4"/>
        <v>13538</v>
      </c>
      <c r="I20" s="58">
        <f t="shared" si="8"/>
        <v>16630</v>
      </c>
      <c r="J20" s="69">
        <f t="shared" si="5"/>
        <v>831</v>
      </c>
      <c r="K20" s="70">
        <f t="shared" si="6"/>
        <v>15799</v>
      </c>
    </row>
    <row r="21" spans="1:11" ht="13.5" customHeight="1">
      <c r="A21" s="9" t="s">
        <v>10</v>
      </c>
      <c r="B21" s="51">
        <v>0.5</v>
      </c>
      <c r="C21" s="55">
        <f aca="true" t="shared" si="9" ref="C21:C36">ROUND(C5*2/3,-1)</f>
        <v>700</v>
      </c>
      <c r="D21" s="56">
        <f t="shared" si="0"/>
        <v>35</v>
      </c>
      <c r="E21" s="54">
        <f t="shared" si="1"/>
        <v>665</v>
      </c>
      <c r="F21" s="55">
        <f aca="true" t="shared" si="10" ref="F21:F36">ROUND(F5*2/3,-1)</f>
        <v>1200</v>
      </c>
      <c r="G21" s="56">
        <f t="shared" si="3"/>
        <v>60</v>
      </c>
      <c r="H21" s="54">
        <f t="shared" si="4"/>
        <v>1140</v>
      </c>
      <c r="I21" s="55">
        <f aca="true" t="shared" si="11" ref="I21:I36">ROUND(I5*2/3,-1)</f>
        <v>1690</v>
      </c>
      <c r="J21" s="56">
        <f t="shared" si="5"/>
        <v>84</v>
      </c>
      <c r="K21" s="54">
        <f t="shared" si="6"/>
        <v>1606</v>
      </c>
    </row>
    <row r="22" spans="1:11" ht="13.5">
      <c r="A22" s="9"/>
      <c r="B22" s="57">
        <v>1</v>
      </c>
      <c r="C22" s="72">
        <f t="shared" si="9"/>
        <v>1310</v>
      </c>
      <c r="D22" s="62">
        <f t="shared" si="0"/>
        <v>65</v>
      </c>
      <c r="E22" s="60">
        <f t="shared" si="1"/>
        <v>1245</v>
      </c>
      <c r="F22" s="72">
        <f t="shared" si="10"/>
        <v>2000</v>
      </c>
      <c r="G22" s="62">
        <f t="shared" si="3"/>
        <v>100</v>
      </c>
      <c r="H22" s="60">
        <f t="shared" si="4"/>
        <v>1900</v>
      </c>
      <c r="I22" s="72">
        <f t="shared" si="11"/>
        <v>2680</v>
      </c>
      <c r="J22" s="62">
        <f t="shared" si="5"/>
        <v>134</v>
      </c>
      <c r="K22" s="60">
        <f t="shared" si="6"/>
        <v>2546</v>
      </c>
    </row>
    <row r="23" spans="1:11" ht="13.5">
      <c r="A23" s="9"/>
      <c r="B23" s="63">
        <v>1.5</v>
      </c>
      <c r="C23" s="73">
        <f t="shared" si="9"/>
        <v>1840</v>
      </c>
      <c r="D23" s="67">
        <f t="shared" si="0"/>
        <v>92</v>
      </c>
      <c r="E23" s="66">
        <f t="shared" si="1"/>
        <v>1748</v>
      </c>
      <c r="F23" s="73">
        <f t="shared" si="10"/>
        <v>2870</v>
      </c>
      <c r="G23" s="67">
        <f t="shared" si="3"/>
        <v>143</v>
      </c>
      <c r="H23" s="66">
        <f t="shared" si="4"/>
        <v>2727</v>
      </c>
      <c r="I23" s="73">
        <f t="shared" si="11"/>
        <v>3890</v>
      </c>
      <c r="J23" s="67">
        <f t="shared" si="5"/>
        <v>194</v>
      </c>
      <c r="K23" s="66">
        <f t="shared" si="6"/>
        <v>3696</v>
      </c>
    </row>
    <row r="24" spans="1:11" ht="13.5">
      <c r="A24" s="9"/>
      <c r="B24" s="57">
        <v>2</v>
      </c>
      <c r="C24" s="72">
        <f t="shared" si="9"/>
        <v>2310</v>
      </c>
      <c r="D24" s="62">
        <f t="shared" si="0"/>
        <v>115</v>
      </c>
      <c r="E24" s="60">
        <f t="shared" si="1"/>
        <v>2195</v>
      </c>
      <c r="F24" s="72">
        <f t="shared" si="10"/>
        <v>3380</v>
      </c>
      <c r="G24" s="62">
        <f t="shared" si="3"/>
        <v>169</v>
      </c>
      <c r="H24" s="60">
        <f t="shared" si="4"/>
        <v>3211</v>
      </c>
      <c r="I24" s="72">
        <f t="shared" si="11"/>
        <v>4450</v>
      </c>
      <c r="J24" s="62">
        <f t="shared" si="5"/>
        <v>222</v>
      </c>
      <c r="K24" s="60">
        <f t="shared" si="6"/>
        <v>4228</v>
      </c>
    </row>
    <row r="25" spans="1:11" ht="13.5">
      <c r="A25" s="9"/>
      <c r="B25" s="63">
        <v>2.5</v>
      </c>
      <c r="C25" s="73">
        <f t="shared" si="9"/>
        <v>2770</v>
      </c>
      <c r="D25" s="67">
        <f t="shared" si="0"/>
        <v>138</v>
      </c>
      <c r="E25" s="66">
        <f t="shared" si="1"/>
        <v>2632</v>
      </c>
      <c r="F25" s="73">
        <f t="shared" si="10"/>
        <v>3890</v>
      </c>
      <c r="G25" s="67">
        <f t="shared" si="3"/>
        <v>194</v>
      </c>
      <c r="H25" s="66">
        <f t="shared" si="4"/>
        <v>3696</v>
      </c>
      <c r="I25" s="73">
        <f t="shared" si="11"/>
        <v>5000</v>
      </c>
      <c r="J25" s="67">
        <f t="shared" si="5"/>
        <v>250</v>
      </c>
      <c r="K25" s="66">
        <f t="shared" si="6"/>
        <v>4750</v>
      </c>
    </row>
    <row r="26" spans="1:11" ht="13.5">
      <c r="A26" s="9"/>
      <c r="B26" s="57">
        <v>3</v>
      </c>
      <c r="C26" s="72">
        <f t="shared" si="9"/>
        <v>3240</v>
      </c>
      <c r="D26" s="62">
        <f t="shared" si="0"/>
        <v>162</v>
      </c>
      <c r="E26" s="60">
        <f t="shared" si="1"/>
        <v>3078</v>
      </c>
      <c r="F26" s="72">
        <f t="shared" si="10"/>
        <v>4400</v>
      </c>
      <c r="G26" s="62">
        <f t="shared" si="3"/>
        <v>220</v>
      </c>
      <c r="H26" s="60">
        <f t="shared" si="4"/>
        <v>4180</v>
      </c>
      <c r="I26" s="72">
        <f t="shared" si="11"/>
        <v>5550</v>
      </c>
      <c r="J26" s="62">
        <f t="shared" si="5"/>
        <v>277</v>
      </c>
      <c r="K26" s="60">
        <f t="shared" si="6"/>
        <v>5273</v>
      </c>
    </row>
    <row r="27" spans="1:11" ht="13.5">
      <c r="A27" s="9"/>
      <c r="B27" s="63">
        <v>3.5</v>
      </c>
      <c r="C27" s="73">
        <f t="shared" si="9"/>
        <v>3710</v>
      </c>
      <c r="D27" s="67">
        <f t="shared" si="0"/>
        <v>185</v>
      </c>
      <c r="E27" s="66">
        <f t="shared" si="1"/>
        <v>3525</v>
      </c>
      <c r="F27" s="73">
        <f t="shared" si="10"/>
        <v>4910</v>
      </c>
      <c r="G27" s="67">
        <f t="shared" si="3"/>
        <v>245</v>
      </c>
      <c r="H27" s="66">
        <f t="shared" si="4"/>
        <v>4665</v>
      </c>
      <c r="I27" s="73">
        <f t="shared" si="11"/>
        <v>6110</v>
      </c>
      <c r="J27" s="67">
        <f t="shared" si="5"/>
        <v>305</v>
      </c>
      <c r="K27" s="66">
        <f t="shared" si="6"/>
        <v>5805</v>
      </c>
    </row>
    <row r="28" spans="1:11" ht="13.5">
      <c r="A28" s="9"/>
      <c r="B28" s="57">
        <v>4</v>
      </c>
      <c r="C28" s="72">
        <f t="shared" si="9"/>
        <v>4170</v>
      </c>
      <c r="D28" s="62">
        <f t="shared" si="0"/>
        <v>208</v>
      </c>
      <c r="E28" s="60">
        <f t="shared" si="1"/>
        <v>3962</v>
      </c>
      <c r="F28" s="72">
        <f t="shared" si="10"/>
        <v>5420</v>
      </c>
      <c r="G28" s="62">
        <f t="shared" si="3"/>
        <v>271</v>
      </c>
      <c r="H28" s="60">
        <f t="shared" si="4"/>
        <v>5149</v>
      </c>
      <c r="I28" s="72">
        <f t="shared" si="11"/>
        <v>6660</v>
      </c>
      <c r="J28" s="62">
        <f t="shared" si="5"/>
        <v>333</v>
      </c>
      <c r="K28" s="60">
        <f t="shared" si="6"/>
        <v>6327</v>
      </c>
    </row>
    <row r="29" spans="1:11" ht="13.5">
      <c r="A29" s="9"/>
      <c r="B29" s="63">
        <v>4.5</v>
      </c>
      <c r="C29" s="73">
        <f t="shared" si="9"/>
        <v>4640</v>
      </c>
      <c r="D29" s="67">
        <f t="shared" si="0"/>
        <v>232</v>
      </c>
      <c r="E29" s="66">
        <f t="shared" si="1"/>
        <v>4408</v>
      </c>
      <c r="F29" s="73">
        <f t="shared" si="10"/>
        <v>5930</v>
      </c>
      <c r="G29" s="67">
        <f t="shared" si="3"/>
        <v>296</v>
      </c>
      <c r="H29" s="66">
        <f t="shared" si="4"/>
        <v>5634</v>
      </c>
      <c r="I29" s="73">
        <f t="shared" si="11"/>
        <v>7210</v>
      </c>
      <c r="J29" s="67">
        <f t="shared" si="5"/>
        <v>360</v>
      </c>
      <c r="K29" s="66">
        <f t="shared" si="6"/>
        <v>6850</v>
      </c>
    </row>
    <row r="30" spans="1:11" ht="13.5">
      <c r="A30" s="9"/>
      <c r="B30" s="57">
        <v>5</v>
      </c>
      <c r="C30" s="72">
        <f t="shared" si="9"/>
        <v>5110</v>
      </c>
      <c r="D30" s="62">
        <f t="shared" si="0"/>
        <v>255</v>
      </c>
      <c r="E30" s="60">
        <f t="shared" si="1"/>
        <v>4855</v>
      </c>
      <c r="F30" s="72">
        <f t="shared" si="10"/>
        <v>6440</v>
      </c>
      <c r="G30" s="62">
        <f t="shared" si="3"/>
        <v>322</v>
      </c>
      <c r="H30" s="60">
        <f t="shared" si="4"/>
        <v>6118</v>
      </c>
      <c r="I30" s="72">
        <f t="shared" si="11"/>
        <v>7770</v>
      </c>
      <c r="J30" s="62">
        <f t="shared" si="5"/>
        <v>388</v>
      </c>
      <c r="K30" s="60">
        <f t="shared" si="6"/>
        <v>7382</v>
      </c>
    </row>
    <row r="31" spans="1:11" ht="13.5">
      <c r="A31" s="9"/>
      <c r="B31" s="63">
        <v>5.5</v>
      </c>
      <c r="C31" s="73">
        <f t="shared" si="9"/>
        <v>5570</v>
      </c>
      <c r="D31" s="67">
        <f t="shared" si="0"/>
        <v>278</v>
      </c>
      <c r="E31" s="66">
        <f t="shared" si="1"/>
        <v>5292</v>
      </c>
      <c r="F31" s="73">
        <f t="shared" si="10"/>
        <v>6950</v>
      </c>
      <c r="G31" s="67">
        <f t="shared" si="3"/>
        <v>347</v>
      </c>
      <c r="H31" s="66">
        <f t="shared" si="4"/>
        <v>6603</v>
      </c>
      <c r="I31" s="73">
        <f t="shared" si="11"/>
        <v>8320</v>
      </c>
      <c r="J31" s="67">
        <f t="shared" si="5"/>
        <v>416</v>
      </c>
      <c r="K31" s="66">
        <f t="shared" si="6"/>
        <v>7904</v>
      </c>
    </row>
    <row r="32" spans="1:11" ht="13.5">
      <c r="A32" s="9"/>
      <c r="B32" s="57">
        <v>6</v>
      </c>
      <c r="C32" s="72">
        <f t="shared" si="9"/>
        <v>6040</v>
      </c>
      <c r="D32" s="62">
        <f t="shared" si="0"/>
        <v>302</v>
      </c>
      <c r="E32" s="60">
        <f t="shared" si="1"/>
        <v>5738</v>
      </c>
      <c r="F32" s="72">
        <f t="shared" si="10"/>
        <v>7460</v>
      </c>
      <c r="G32" s="62">
        <f t="shared" si="3"/>
        <v>373</v>
      </c>
      <c r="H32" s="60">
        <f t="shared" si="4"/>
        <v>7087</v>
      </c>
      <c r="I32" s="72">
        <f t="shared" si="11"/>
        <v>8870</v>
      </c>
      <c r="J32" s="62">
        <f t="shared" si="5"/>
        <v>443</v>
      </c>
      <c r="K32" s="60">
        <f t="shared" si="6"/>
        <v>8427</v>
      </c>
    </row>
    <row r="33" spans="1:11" ht="13.5">
      <c r="A33" s="9"/>
      <c r="B33" s="63">
        <v>6.5</v>
      </c>
      <c r="C33" s="73">
        <f t="shared" si="9"/>
        <v>6510</v>
      </c>
      <c r="D33" s="67">
        <f t="shared" si="0"/>
        <v>325</v>
      </c>
      <c r="E33" s="66">
        <f t="shared" si="1"/>
        <v>6185</v>
      </c>
      <c r="F33" s="73">
        <f t="shared" si="10"/>
        <v>7970</v>
      </c>
      <c r="G33" s="67">
        <f t="shared" si="3"/>
        <v>398</v>
      </c>
      <c r="H33" s="66">
        <f t="shared" si="4"/>
        <v>7572</v>
      </c>
      <c r="I33" s="73">
        <f t="shared" si="11"/>
        <v>9430</v>
      </c>
      <c r="J33" s="67">
        <f t="shared" si="5"/>
        <v>471</v>
      </c>
      <c r="K33" s="66">
        <f t="shared" si="6"/>
        <v>8959</v>
      </c>
    </row>
    <row r="34" spans="1:11" ht="13.5">
      <c r="A34" s="9"/>
      <c r="B34" s="57">
        <v>7</v>
      </c>
      <c r="C34" s="72">
        <f t="shared" si="9"/>
        <v>6970</v>
      </c>
      <c r="D34" s="62">
        <f t="shared" si="0"/>
        <v>348</v>
      </c>
      <c r="E34" s="60">
        <f t="shared" si="1"/>
        <v>6622</v>
      </c>
      <c r="F34" s="72">
        <f t="shared" si="10"/>
        <v>8480</v>
      </c>
      <c r="G34" s="62">
        <f t="shared" si="3"/>
        <v>424</v>
      </c>
      <c r="H34" s="60">
        <f t="shared" si="4"/>
        <v>8056</v>
      </c>
      <c r="I34" s="72">
        <f t="shared" si="11"/>
        <v>9980</v>
      </c>
      <c r="J34" s="62">
        <f t="shared" si="5"/>
        <v>499</v>
      </c>
      <c r="K34" s="60">
        <f t="shared" si="6"/>
        <v>9481</v>
      </c>
    </row>
    <row r="35" spans="1:11" ht="13.5">
      <c r="A35" s="9"/>
      <c r="B35" s="63">
        <v>7.5</v>
      </c>
      <c r="C35" s="73">
        <f t="shared" si="9"/>
        <v>7440</v>
      </c>
      <c r="D35" s="67">
        <f t="shared" si="0"/>
        <v>372</v>
      </c>
      <c r="E35" s="66">
        <f t="shared" si="1"/>
        <v>7068</v>
      </c>
      <c r="F35" s="73">
        <f t="shared" si="10"/>
        <v>8990</v>
      </c>
      <c r="G35" s="67">
        <f t="shared" si="3"/>
        <v>449</v>
      </c>
      <c r="H35" s="66">
        <f t="shared" si="4"/>
        <v>8541</v>
      </c>
      <c r="I35" s="73">
        <f t="shared" si="11"/>
        <v>10530</v>
      </c>
      <c r="J35" s="67">
        <f t="shared" si="5"/>
        <v>526</v>
      </c>
      <c r="K35" s="66">
        <f t="shared" si="6"/>
        <v>10004</v>
      </c>
    </row>
    <row r="36" spans="1:11" ht="13.5">
      <c r="A36" s="9"/>
      <c r="B36" s="68">
        <v>8</v>
      </c>
      <c r="C36" s="74">
        <f t="shared" si="9"/>
        <v>7910</v>
      </c>
      <c r="D36" s="71">
        <f t="shared" si="0"/>
        <v>395</v>
      </c>
      <c r="E36" s="70">
        <f t="shared" si="1"/>
        <v>7515</v>
      </c>
      <c r="F36" s="74">
        <f t="shared" si="10"/>
        <v>9500</v>
      </c>
      <c r="G36" s="71">
        <f t="shared" si="3"/>
        <v>475</v>
      </c>
      <c r="H36" s="70">
        <f t="shared" si="4"/>
        <v>9025</v>
      </c>
      <c r="I36" s="74">
        <f t="shared" si="11"/>
        <v>11090</v>
      </c>
      <c r="J36" s="71">
        <f t="shared" si="5"/>
        <v>554</v>
      </c>
      <c r="K36" s="70">
        <f t="shared" si="6"/>
        <v>10536</v>
      </c>
    </row>
    <row r="37" spans="1:11" ht="13.5" customHeight="1">
      <c r="A37" s="9" t="s">
        <v>11</v>
      </c>
      <c r="B37" s="51">
        <v>0.5</v>
      </c>
      <c r="C37" s="55">
        <f aca="true" t="shared" si="12" ref="C37:C52">ROUND(C5/2,-1)</f>
        <v>530</v>
      </c>
      <c r="D37" s="56">
        <f t="shared" si="0"/>
        <v>26</v>
      </c>
      <c r="E37" s="54">
        <f t="shared" si="1"/>
        <v>504</v>
      </c>
      <c r="F37" s="55">
        <f aca="true" t="shared" si="13" ref="F37:F52">ROUND(F5/2,-1)</f>
        <v>900</v>
      </c>
      <c r="G37" s="56">
        <f t="shared" si="3"/>
        <v>45</v>
      </c>
      <c r="H37" s="54">
        <f t="shared" si="4"/>
        <v>855</v>
      </c>
      <c r="I37" s="55">
        <f aca="true" t="shared" si="14" ref="I37:I52">ROUND(I5/2,-1)</f>
        <v>1270</v>
      </c>
      <c r="J37" s="56">
        <f t="shared" si="5"/>
        <v>63</v>
      </c>
      <c r="K37" s="54">
        <f t="shared" si="6"/>
        <v>1207</v>
      </c>
    </row>
    <row r="38" spans="1:11" ht="13.5">
      <c r="A38" s="9"/>
      <c r="B38" s="57">
        <v>1</v>
      </c>
      <c r="C38" s="72">
        <f t="shared" si="12"/>
        <v>990</v>
      </c>
      <c r="D38" s="62">
        <f t="shared" si="0"/>
        <v>49</v>
      </c>
      <c r="E38" s="60">
        <f t="shared" si="1"/>
        <v>941</v>
      </c>
      <c r="F38" s="72">
        <f t="shared" si="13"/>
        <v>1500</v>
      </c>
      <c r="G38" s="62">
        <f t="shared" si="3"/>
        <v>75</v>
      </c>
      <c r="H38" s="60">
        <f t="shared" si="4"/>
        <v>1425</v>
      </c>
      <c r="I38" s="72">
        <f t="shared" si="14"/>
        <v>2010</v>
      </c>
      <c r="J38" s="62">
        <f t="shared" si="5"/>
        <v>100</v>
      </c>
      <c r="K38" s="60">
        <f t="shared" si="6"/>
        <v>1910</v>
      </c>
    </row>
    <row r="39" spans="1:11" ht="13.5">
      <c r="A39" s="9"/>
      <c r="B39" s="63">
        <v>1.5</v>
      </c>
      <c r="C39" s="73">
        <f t="shared" si="12"/>
        <v>1380</v>
      </c>
      <c r="D39" s="67">
        <f t="shared" si="0"/>
        <v>69</v>
      </c>
      <c r="E39" s="66">
        <f t="shared" si="1"/>
        <v>1311</v>
      </c>
      <c r="F39" s="73">
        <f t="shared" si="13"/>
        <v>2150</v>
      </c>
      <c r="G39" s="67">
        <f t="shared" si="3"/>
        <v>107</v>
      </c>
      <c r="H39" s="66">
        <f t="shared" si="4"/>
        <v>2043</v>
      </c>
      <c r="I39" s="73">
        <f t="shared" si="14"/>
        <v>2920</v>
      </c>
      <c r="J39" s="67">
        <f t="shared" si="5"/>
        <v>146</v>
      </c>
      <c r="K39" s="66">
        <f t="shared" si="6"/>
        <v>2774</v>
      </c>
    </row>
    <row r="40" spans="1:11" ht="13.5">
      <c r="A40" s="9"/>
      <c r="B40" s="57">
        <v>2</v>
      </c>
      <c r="C40" s="72">
        <f t="shared" si="12"/>
        <v>1730</v>
      </c>
      <c r="D40" s="62">
        <f t="shared" si="0"/>
        <v>86</v>
      </c>
      <c r="E40" s="60">
        <f t="shared" si="1"/>
        <v>1644</v>
      </c>
      <c r="F40" s="72">
        <f t="shared" si="13"/>
        <v>2540</v>
      </c>
      <c r="G40" s="62">
        <f t="shared" si="3"/>
        <v>127</v>
      </c>
      <c r="H40" s="60">
        <f t="shared" si="4"/>
        <v>2413</v>
      </c>
      <c r="I40" s="72">
        <f t="shared" si="14"/>
        <v>3340</v>
      </c>
      <c r="J40" s="62">
        <f t="shared" si="5"/>
        <v>167</v>
      </c>
      <c r="K40" s="60">
        <f t="shared" si="6"/>
        <v>3173</v>
      </c>
    </row>
    <row r="41" spans="1:11" ht="13.5">
      <c r="A41" s="9"/>
      <c r="B41" s="63">
        <v>2.5</v>
      </c>
      <c r="C41" s="73">
        <f t="shared" si="12"/>
        <v>2080</v>
      </c>
      <c r="D41" s="67">
        <f t="shared" si="0"/>
        <v>104</v>
      </c>
      <c r="E41" s="66">
        <f t="shared" si="1"/>
        <v>1976</v>
      </c>
      <c r="F41" s="73">
        <f t="shared" si="13"/>
        <v>2920</v>
      </c>
      <c r="G41" s="67">
        <f t="shared" si="3"/>
        <v>146</v>
      </c>
      <c r="H41" s="66">
        <f t="shared" si="4"/>
        <v>2774</v>
      </c>
      <c r="I41" s="73">
        <f t="shared" si="14"/>
        <v>3750</v>
      </c>
      <c r="J41" s="67">
        <f t="shared" si="5"/>
        <v>187</v>
      </c>
      <c r="K41" s="66">
        <f t="shared" si="6"/>
        <v>3563</v>
      </c>
    </row>
    <row r="42" spans="1:11" ht="13.5">
      <c r="A42" s="9"/>
      <c r="B42" s="57">
        <v>3</v>
      </c>
      <c r="C42" s="72">
        <f t="shared" si="12"/>
        <v>2430</v>
      </c>
      <c r="D42" s="62">
        <f t="shared" si="0"/>
        <v>121</v>
      </c>
      <c r="E42" s="60">
        <f t="shared" si="1"/>
        <v>2309</v>
      </c>
      <c r="F42" s="72">
        <f t="shared" si="13"/>
        <v>3300</v>
      </c>
      <c r="G42" s="62">
        <f t="shared" si="3"/>
        <v>165</v>
      </c>
      <c r="H42" s="60">
        <f t="shared" si="4"/>
        <v>3135</v>
      </c>
      <c r="I42" s="72">
        <f t="shared" si="14"/>
        <v>4170</v>
      </c>
      <c r="J42" s="62">
        <f t="shared" si="5"/>
        <v>208</v>
      </c>
      <c r="K42" s="60">
        <f t="shared" si="6"/>
        <v>3962</v>
      </c>
    </row>
    <row r="43" spans="1:11" ht="13.5">
      <c r="A43" s="9"/>
      <c r="B43" s="63">
        <v>3.5</v>
      </c>
      <c r="C43" s="73">
        <f t="shared" si="12"/>
        <v>2780</v>
      </c>
      <c r="D43" s="67">
        <f t="shared" si="0"/>
        <v>139</v>
      </c>
      <c r="E43" s="66">
        <f t="shared" si="1"/>
        <v>2641</v>
      </c>
      <c r="F43" s="73">
        <f t="shared" si="13"/>
        <v>3680</v>
      </c>
      <c r="G43" s="67">
        <f t="shared" si="3"/>
        <v>184</v>
      </c>
      <c r="H43" s="66">
        <f t="shared" si="4"/>
        <v>3496</v>
      </c>
      <c r="I43" s="73">
        <f t="shared" si="14"/>
        <v>4580</v>
      </c>
      <c r="J43" s="67">
        <f t="shared" si="5"/>
        <v>229</v>
      </c>
      <c r="K43" s="66">
        <f t="shared" si="6"/>
        <v>4351</v>
      </c>
    </row>
    <row r="44" spans="1:11" ht="13.5">
      <c r="A44" s="9"/>
      <c r="B44" s="57">
        <v>4</v>
      </c>
      <c r="C44" s="72">
        <f t="shared" si="12"/>
        <v>3130</v>
      </c>
      <c r="D44" s="62">
        <f t="shared" si="0"/>
        <v>156</v>
      </c>
      <c r="E44" s="60">
        <f t="shared" si="1"/>
        <v>2974</v>
      </c>
      <c r="F44" s="72">
        <f t="shared" si="13"/>
        <v>4070</v>
      </c>
      <c r="G44" s="62">
        <f t="shared" si="3"/>
        <v>203</v>
      </c>
      <c r="H44" s="60">
        <f t="shared" si="4"/>
        <v>3867</v>
      </c>
      <c r="I44" s="72">
        <f t="shared" si="14"/>
        <v>5000</v>
      </c>
      <c r="J44" s="62">
        <f t="shared" si="5"/>
        <v>250</v>
      </c>
      <c r="K44" s="60">
        <f t="shared" si="6"/>
        <v>4750</v>
      </c>
    </row>
    <row r="45" spans="1:11" ht="13.5">
      <c r="A45" s="9"/>
      <c r="B45" s="63">
        <v>4.5</v>
      </c>
      <c r="C45" s="73">
        <f t="shared" si="12"/>
        <v>3480</v>
      </c>
      <c r="D45" s="67">
        <f t="shared" si="0"/>
        <v>174</v>
      </c>
      <c r="E45" s="66">
        <f t="shared" si="1"/>
        <v>3306</v>
      </c>
      <c r="F45" s="73">
        <f t="shared" si="13"/>
        <v>4450</v>
      </c>
      <c r="G45" s="67">
        <f t="shared" si="3"/>
        <v>222</v>
      </c>
      <c r="H45" s="66">
        <f t="shared" si="4"/>
        <v>4228</v>
      </c>
      <c r="I45" s="73">
        <f t="shared" si="14"/>
        <v>5410</v>
      </c>
      <c r="J45" s="67">
        <f t="shared" si="5"/>
        <v>270</v>
      </c>
      <c r="K45" s="66">
        <f t="shared" si="6"/>
        <v>5140</v>
      </c>
    </row>
    <row r="46" spans="1:11" ht="13.5">
      <c r="A46" s="9"/>
      <c r="B46" s="57">
        <v>5</v>
      </c>
      <c r="C46" s="72">
        <f t="shared" si="12"/>
        <v>3830</v>
      </c>
      <c r="D46" s="62">
        <f t="shared" si="0"/>
        <v>191</v>
      </c>
      <c r="E46" s="60">
        <f t="shared" si="1"/>
        <v>3639</v>
      </c>
      <c r="F46" s="72">
        <f t="shared" si="13"/>
        <v>4830</v>
      </c>
      <c r="G46" s="62">
        <f t="shared" si="3"/>
        <v>241</v>
      </c>
      <c r="H46" s="60">
        <f t="shared" si="4"/>
        <v>4589</v>
      </c>
      <c r="I46" s="72">
        <f t="shared" si="14"/>
        <v>5830</v>
      </c>
      <c r="J46" s="62">
        <f t="shared" si="5"/>
        <v>291</v>
      </c>
      <c r="K46" s="60">
        <f t="shared" si="6"/>
        <v>5539</v>
      </c>
    </row>
    <row r="47" spans="1:11" ht="13.5">
      <c r="A47" s="9"/>
      <c r="B47" s="63">
        <v>5.5</v>
      </c>
      <c r="C47" s="73">
        <f t="shared" si="12"/>
        <v>4180</v>
      </c>
      <c r="D47" s="67">
        <f t="shared" si="0"/>
        <v>209</v>
      </c>
      <c r="E47" s="66">
        <f t="shared" si="1"/>
        <v>3971</v>
      </c>
      <c r="F47" s="73">
        <f t="shared" si="13"/>
        <v>5210</v>
      </c>
      <c r="G47" s="67">
        <f t="shared" si="3"/>
        <v>260</v>
      </c>
      <c r="H47" s="66">
        <f t="shared" si="4"/>
        <v>4950</v>
      </c>
      <c r="I47" s="73">
        <f t="shared" si="14"/>
        <v>6240</v>
      </c>
      <c r="J47" s="67">
        <f t="shared" si="5"/>
        <v>312</v>
      </c>
      <c r="K47" s="66">
        <f t="shared" si="6"/>
        <v>5928</v>
      </c>
    </row>
    <row r="48" spans="1:11" ht="13.5">
      <c r="A48" s="9"/>
      <c r="B48" s="57">
        <v>6</v>
      </c>
      <c r="C48" s="72">
        <f t="shared" si="12"/>
        <v>4530</v>
      </c>
      <c r="D48" s="62">
        <f t="shared" si="0"/>
        <v>226</v>
      </c>
      <c r="E48" s="60">
        <f t="shared" si="1"/>
        <v>4304</v>
      </c>
      <c r="F48" s="72">
        <f t="shared" si="13"/>
        <v>5600</v>
      </c>
      <c r="G48" s="62">
        <f t="shared" si="3"/>
        <v>280</v>
      </c>
      <c r="H48" s="60">
        <f t="shared" si="4"/>
        <v>5320</v>
      </c>
      <c r="I48" s="72">
        <f t="shared" si="14"/>
        <v>6660</v>
      </c>
      <c r="J48" s="62">
        <f t="shared" si="5"/>
        <v>333</v>
      </c>
      <c r="K48" s="60">
        <f t="shared" si="6"/>
        <v>6327</v>
      </c>
    </row>
    <row r="49" spans="1:11" ht="13.5">
      <c r="A49" s="9"/>
      <c r="B49" s="63">
        <v>6.5</v>
      </c>
      <c r="C49" s="73">
        <f t="shared" si="12"/>
        <v>4880</v>
      </c>
      <c r="D49" s="67">
        <f t="shared" si="0"/>
        <v>244</v>
      </c>
      <c r="E49" s="66">
        <f t="shared" si="1"/>
        <v>4636</v>
      </c>
      <c r="F49" s="73">
        <f t="shared" si="13"/>
        <v>5980</v>
      </c>
      <c r="G49" s="67">
        <f t="shared" si="3"/>
        <v>299</v>
      </c>
      <c r="H49" s="66">
        <f t="shared" si="4"/>
        <v>5681</v>
      </c>
      <c r="I49" s="73">
        <f t="shared" si="14"/>
        <v>7070</v>
      </c>
      <c r="J49" s="67">
        <f t="shared" si="5"/>
        <v>353</v>
      </c>
      <c r="K49" s="66">
        <f t="shared" si="6"/>
        <v>6717</v>
      </c>
    </row>
    <row r="50" spans="1:11" ht="13.5">
      <c r="A50" s="9"/>
      <c r="B50" s="57">
        <v>7</v>
      </c>
      <c r="C50" s="72">
        <f t="shared" si="12"/>
        <v>5230</v>
      </c>
      <c r="D50" s="62">
        <f t="shared" si="0"/>
        <v>261</v>
      </c>
      <c r="E50" s="60">
        <f t="shared" si="1"/>
        <v>4969</v>
      </c>
      <c r="F50" s="72">
        <f t="shared" si="13"/>
        <v>6360</v>
      </c>
      <c r="G50" s="62">
        <f t="shared" si="3"/>
        <v>318</v>
      </c>
      <c r="H50" s="60">
        <f t="shared" si="4"/>
        <v>6042</v>
      </c>
      <c r="I50" s="72">
        <f t="shared" si="14"/>
        <v>7490</v>
      </c>
      <c r="J50" s="62">
        <f t="shared" si="5"/>
        <v>374</v>
      </c>
      <c r="K50" s="60">
        <f t="shared" si="6"/>
        <v>7116</v>
      </c>
    </row>
    <row r="51" spans="1:11" ht="13.5">
      <c r="A51" s="9"/>
      <c r="B51" s="63">
        <v>7.5</v>
      </c>
      <c r="C51" s="73">
        <f t="shared" si="12"/>
        <v>5580</v>
      </c>
      <c r="D51" s="67">
        <f t="shared" si="0"/>
        <v>279</v>
      </c>
      <c r="E51" s="66">
        <f t="shared" si="1"/>
        <v>5301</v>
      </c>
      <c r="F51" s="73">
        <f t="shared" si="13"/>
        <v>6740</v>
      </c>
      <c r="G51" s="67">
        <f t="shared" si="3"/>
        <v>337</v>
      </c>
      <c r="H51" s="66">
        <f t="shared" si="4"/>
        <v>6403</v>
      </c>
      <c r="I51" s="73">
        <f t="shared" si="14"/>
        <v>7900</v>
      </c>
      <c r="J51" s="67">
        <f t="shared" si="5"/>
        <v>395</v>
      </c>
      <c r="K51" s="66">
        <f t="shared" si="6"/>
        <v>7505</v>
      </c>
    </row>
    <row r="52" spans="1:11" ht="13.5">
      <c r="A52" s="9"/>
      <c r="B52" s="68">
        <v>8</v>
      </c>
      <c r="C52" s="74">
        <f t="shared" si="12"/>
        <v>5930</v>
      </c>
      <c r="D52" s="71">
        <f t="shared" si="0"/>
        <v>296</v>
      </c>
      <c r="E52" s="70">
        <f t="shared" si="1"/>
        <v>5634</v>
      </c>
      <c r="F52" s="74">
        <f t="shared" si="13"/>
        <v>7130</v>
      </c>
      <c r="G52" s="71">
        <f t="shared" si="3"/>
        <v>356</v>
      </c>
      <c r="H52" s="70">
        <f t="shared" si="4"/>
        <v>6774</v>
      </c>
      <c r="I52" s="74">
        <f t="shared" si="14"/>
        <v>8320</v>
      </c>
      <c r="J52" s="71">
        <f t="shared" si="5"/>
        <v>416</v>
      </c>
      <c r="K52" s="70">
        <f t="shared" si="6"/>
        <v>7904</v>
      </c>
    </row>
    <row r="54" ht="13.5">
      <c r="A54" t="s">
        <v>14</v>
      </c>
    </row>
  </sheetData>
  <sheetProtection selectLockedCells="1" selectUnlockedCells="1"/>
  <mergeCells count="9">
    <mergeCell ref="A1:K1"/>
    <mergeCell ref="A3:A4"/>
    <mergeCell ref="B3:B4"/>
    <mergeCell ref="C3:E3"/>
    <mergeCell ref="F3:H3"/>
    <mergeCell ref="I3:K3"/>
    <mergeCell ref="A5:A20"/>
    <mergeCell ref="A21:A36"/>
    <mergeCell ref="A37:A52"/>
  </mergeCells>
  <printOptions/>
  <pageMargins left="0.5798611111111112" right="0.75" top="1" bottom="1" header="0.5118055555555555" footer="0.5118055555555555"/>
  <pageSetup horizontalDpi="300" verticalDpi="3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橿原市</dc:creator>
  <cp:keywords/>
  <dc:description/>
  <cp:lastModifiedBy/>
  <cp:lastPrinted>2020-02-21T05:11:06Z</cp:lastPrinted>
  <dcterms:created xsi:type="dcterms:W3CDTF">2009-03-06T05:55:12Z</dcterms:created>
  <dcterms:modified xsi:type="dcterms:W3CDTF">2023-06-15T01:48:07Z</dcterms:modified>
  <cp:category/>
  <cp:version/>
  <cp:contentType/>
  <cp:contentStatus/>
  <cp:revision>1</cp:revision>
</cp:coreProperties>
</file>