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細かい （文字） (H.24.4)" sheetId="1" state="visible" r:id="rId2"/>
  </sheets>
  <definedNames>
    <definedName function="false" hidden="false" localSheetId="0" name="_xlnm.Print_Area" vbProcedure="false">'細かい （文字） (H.24.4)'!$A$1:$Q$76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<sst xmlns="http://schemas.openxmlformats.org/spreadsheetml/2006/main" count="133" uniqueCount="23">
  <si>
    <t xml:space="preserve">橿原市日中一時支援事業　料金表（平成２１年４月～）　</t>
  </si>
  <si>
    <t xml:space="preserve">知的・身体障がい者</t>
  </si>
  <si>
    <t xml:space="preserve">障がい児</t>
  </si>
  <si>
    <t xml:space="preserve">提供時間</t>
  </si>
  <si>
    <t xml:space="preserve">日数</t>
  </si>
  <si>
    <t xml:space="preserve">総料金</t>
  </si>
  <si>
    <t xml:space="preserve">利用者負担額</t>
  </si>
  <si>
    <t xml:space="preserve">給付額</t>
  </si>
  <si>
    <t xml:space="preserve">区分１</t>
  </si>
  <si>
    <t xml:space="preserve">４時間以下</t>
  </si>
  <si>
    <t xml:space="preserve">送迎有</t>
  </si>
  <si>
    <t xml:space="preserve">食事有</t>
  </si>
  <si>
    <t xml:space="preserve">送迎・食事有</t>
  </si>
  <si>
    <t xml:space="preserve">４時間超　　８時間以下</t>
  </si>
  <si>
    <t xml:space="preserve">８時間超</t>
  </si>
  <si>
    <t xml:space="preserve">区分２</t>
  </si>
  <si>
    <t xml:space="preserve">区分３</t>
  </si>
  <si>
    <t xml:space="preserve">区分４</t>
  </si>
  <si>
    <t xml:space="preserve">※食事提供加算該当者が食事提供を受けたときは、
　　通常の負担額に４２０円の５％（２１円）を加算した
　　金額を負担していただきます。食材費は別途自己
　　負担です。
　　非該当者は食費を全額自己負担してください。</t>
  </si>
  <si>
    <t xml:space="preserve">※送迎サービスを受けたときは、通常の負担額に
　　１日当たり（片道でも往復でも）５４０円の５％
　　（２７円）を加算した金額を負担していただきます。
　　なお、送迎に掛かる実費は自己負担してください。</t>
  </si>
  <si>
    <t xml:space="preserve">区分５</t>
  </si>
  <si>
    <t xml:space="preserve">※□　　　は低所得者・生活保護受給者</t>
  </si>
  <si>
    <t xml:space="preserve">区分６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</si>
</sst>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4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0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9</xdr:col>
      <xdr:colOff>181080</xdr:colOff>
      <xdr:row>57</xdr:row>
      <xdr:rowOff>28440</xdr:rowOff>
    </xdr:from>
    <xdr:to>
      <xdr:col>10</xdr:col>
      <xdr:colOff>209160</xdr:colOff>
      <xdr:row>58</xdr:row>
      <xdr:rowOff>123480</xdr:rowOff>
    </xdr:to>
    <xdr:sp>
      <xdr:nvSpPr>
        <xdr:cNvPr id="0" name="CustomShape 1"/>
        <xdr:cNvSpPr/>
      </xdr:nvSpPr>
      <xdr:spPr>
        <a:xfrm>
          <a:off x="4057560" y="8193240"/>
          <a:ext cx="360360" cy="235800"/>
        </a:xfrm>
        <a:prstGeom prst="rect">
          <a:avLst/>
        </a:prstGeom>
        <a:solidFill>
          <a:srgbClr val="cc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S17" activeCellId="0" sqref="S17"/>
    </sheetView>
  </sheetViews>
  <sheetFormatPr defaultColWidth="8.68359375" defaultRowHeight="11.1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8.26"/>
    <col collapsed="false" customWidth="true" hidden="false" outlineLevel="0" max="3" min="3" style="0" width="5.5"/>
    <col collapsed="false" customWidth="true" hidden="false" outlineLevel="0" max="4" min="4" style="0" width="4"/>
    <col collapsed="false" customWidth="true" hidden="false" outlineLevel="0" max="5" min="5" style="0" width="4.87"/>
    <col collapsed="false" customWidth="true" hidden="false" outlineLevel="0" max="6" min="6" style="0" width="7.12"/>
    <col collapsed="false" customWidth="true" hidden="false" outlineLevel="0" max="7" min="7" style="0" width="10"/>
    <col collapsed="false" customWidth="true" hidden="false" outlineLevel="0" max="8" min="8" style="0" width="7.76"/>
    <col collapsed="false" customWidth="true" hidden="false" outlineLevel="0" max="9" min="9" style="0" width="3.13"/>
    <col collapsed="false" customWidth="true" hidden="false" outlineLevel="0" max="10" min="10" style="0" width="4.76"/>
    <col collapsed="false" customWidth="true" hidden="false" outlineLevel="0" max="11" min="11" style="0" width="8.26"/>
    <col collapsed="false" customWidth="true" hidden="false" outlineLevel="0" max="12" min="12" style="0" width="5.5"/>
    <col collapsed="false" customWidth="true" hidden="false" outlineLevel="0" max="13" min="13" style="0" width="4"/>
    <col collapsed="false" customWidth="true" hidden="false" outlineLevel="0" max="14" min="14" style="0" width="5.13"/>
    <col collapsed="false" customWidth="true" hidden="false" outlineLevel="0" max="15" min="15" style="0" width="6.37"/>
    <col collapsed="false" customWidth="true" hidden="false" outlineLevel="0" max="16" min="16" style="0" width="9.88"/>
    <col collapsed="false" customWidth="true" hidden="false" outlineLevel="0" max="17" min="17" style="0" width="6.88"/>
    <col collapsed="false" customWidth="true" hidden="false" outlineLevel="0" max="257" min="257" style="0" width="4.87"/>
    <col collapsed="false" customWidth="true" hidden="false" outlineLevel="0" max="258" min="258" style="0" width="8.26"/>
    <col collapsed="false" customWidth="true" hidden="false" outlineLevel="0" max="259" min="259" style="0" width="5.5"/>
    <col collapsed="false" customWidth="true" hidden="false" outlineLevel="0" max="260" min="260" style="0" width="4"/>
    <col collapsed="false" customWidth="true" hidden="false" outlineLevel="0" max="261" min="261" style="0" width="4.87"/>
    <col collapsed="false" customWidth="true" hidden="false" outlineLevel="0" max="262" min="262" style="0" width="7.12"/>
    <col collapsed="false" customWidth="true" hidden="false" outlineLevel="0" max="263" min="263" style="0" width="10"/>
    <col collapsed="false" customWidth="true" hidden="false" outlineLevel="0" max="264" min="264" style="0" width="7.76"/>
    <col collapsed="false" customWidth="true" hidden="false" outlineLevel="0" max="265" min="265" style="0" width="3.13"/>
    <col collapsed="false" customWidth="true" hidden="false" outlineLevel="0" max="266" min="266" style="0" width="4.76"/>
    <col collapsed="false" customWidth="true" hidden="false" outlineLevel="0" max="267" min="267" style="0" width="8.26"/>
    <col collapsed="false" customWidth="true" hidden="false" outlineLevel="0" max="268" min="268" style="0" width="5.5"/>
    <col collapsed="false" customWidth="true" hidden="false" outlineLevel="0" max="269" min="269" style="0" width="4"/>
    <col collapsed="false" customWidth="true" hidden="false" outlineLevel="0" max="270" min="270" style="0" width="5.13"/>
    <col collapsed="false" customWidth="true" hidden="false" outlineLevel="0" max="271" min="271" style="0" width="6.37"/>
    <col collapsed="false" customWidth="true" hidden="false" outlineLevel="0" max="272" min="272" style="0" width="9.88"/>
    <col collapsed="false" customWidth="true" hidden="false" outlineLevel="0" max="273" min="273" style="0" width="6.88"/>
    <col collapsed="false" customWidth="true" hidden="false" outlineLevel="0" max="513" min="513" style="0" width="4.87"/>
    <col collapsed="false" customWidth="true" hidden="false" outlineLevel="0" max="514" min="514" style="0" width="8.26"/>
    <col collapsed="false" customWidth="true" hidden="false" outlineLevel="0" max="515" min="515" style="0" width="5.5"/>
    <col collapsed="false" customWidth="true" hidden="false" outlineLevel="0" max="516" min="516" style="0" width="4"/>
    <col collapsed="false" customWidth="true" hidden="false" outlineLevel="0" max="517" min="517" style="0" width="4.87"/>
    <col collapsed="false" customWidth="true" hidden="false" outlineLevel="0" max="518" min="518" style="0" width="7.12"/>
    <col collapsed="false" customWidth="true" hidden="false" outlineLevel="0" max="519" min="519" style="0" width="10"/>
    <col collapsed="false" customWidth="true" hidden="false" outlineLevel="0" max="520" min="520" style="0" width="7.76"/>
    <col collapsed="false" customWidth="true" hidden="false" outlineLevel="0" max="521" min="521" style="0" width="3.13"/>
    <col collapsed="false" customWidth="true" hidden="false" outlineLevel="0" max="522" min="522" style="0" width="4.76"/>
    <col collapsed="false" customWidth="true" hidden="false" outlineLevel="0" max="523" min="523" style="0" width="8.26"/>
    <col collapsed="false" customWidth="true" hidden="false" outlineLevel="0" max="524" min="524" style="0" width="5.5"/>
    <col collapsed="false" customWidth="true" hidden="false" outlineLevel="0" max="525" min="525" style="0" width="4"/>
    <col collapsed="false" customWidth="true" hidden="false" outlineLevel="0" max="526" min="526" style="0" width="5.13"/>
    <col collapsed="false" customWidth="true" hidden="false" outlineLevel="0" max="527" min="527" style="0" width="6.37"/>
    <col collapsed="false" customWidth="true" hidden="false" outlineLevel="0" max="528" min="528" style="0" width="9.88"/>
    <col collapsed="false" customWidth="true" hidden="false" outlineLevel="0" max="529" min="529" style="0" width="6.88"/>
    <col collapsed="false" customWidth="true" hidden="false" outlineLevel="0" max="769" min="769" style="0" width="4.87"/>
    <col collapsed="false" customWidth="true" hidden="false" outlineLevel="0" max="770" min="770" style="0" width="8.26"/>
    <col collapsed="false" customWidth="true" hidden="false" outlineLevel="0" max="771" min="771" style="0" width="5.5"/>
    <col collapsed="false" customWidth="true" hidden="false" outlineLevel="0" max="772" min="772" style="0" width="4"/>
    <col collapsed="false" customWidth="true" hidden="false" outlineLevel="0" max="773" min="773" style="0" width="4.87"/>
    <col collapsed="false" customWidth="true" hidden="false" outlineLevel="0" max="774" min="774" style="0" width="7.12"/>
    <col collapsed="false" customWidth="true" hidden="false" outlineLevel="0" max="775" min="775" style="0" width="10"/>
    <col collapsed="false" customWidth="true" hidden="false" outlineLevel="0" max="776" min="776" style="0" width="7.76"/>
    <col collapsed="false" customWidth="true" hidden="false" outlineLevel="0" max="777" min="777" style="0" width="3.13"/>
    <col collapsed="false" customWidth="true" hidden="false" outlineLevel="0" max="778" min="778" style="0" width="4.76"/>
    <col collapsed="false" customWidth="true" hidden="false" outlineLevel="0" max="779" min="779" style="0" width="8.26"/>
    <col collapsed="false" customWidth="true" hidden="false" outlineLevel="0" max="780" min="780" style="0" width="5.5"/>
    <col collapsed="false" customWidth="true" hidden="false" outlineLevel="0" max="781" min="781" style="0" width="4"/>
    <col collapsed="false" customWidth="true" hidden="false" outlineLevel="0" max="782" min="782" style="0" width="5.13"/>
    <col collapsed="false" customWidth="true" hidden="false" outlineLevel="0" max="783" min="783" style="0" width="6.37"/>
    <col collapsed="false" customWidth="true" hidden="false" outlineLevel="0" max="784" min="784" style="0" width="9.88"/>
    <col collapsed="false" customWidth="true" hidden="false" outlineLevel="0" max="785" min="785" style="0" width="6.88"/>
  </cols>
  <sheetData>
    <row r="1" customFormat="false" ht="18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9.7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Format="false" ht="15.75" hidden="false" customHeight="true" outlineLevel="0" collapsed="false">
      <c r="A3" s="3" t="s">
        <v>1</v>
      </c>
      <c r="B3" s="3"/>
      <c r="C3" s="3"/>
      <c r="D3" s="3"/>
      <c r="J3" s="3" t="s">
        <v>2</v>
      </c>
    </row>
    <row r="4" customFormat="false" ht="11.1" hidden="false" customHeight="true" outlineLevel="0" collapsed="false">
      <c r="A4" s="4"/>
      <c r="B4" s="5" t="s">
        <v>3</v>
      </c>
      <c r="C4" s="6" t="s">
        <v>4</v>
      </c>
      <c r="D4" s="7"/>
      <c r="E4" s="7"/>
      <c r="F4" s="7" t="s">
        <v>5</v>
      </c>
      <c r="G4" s="7" t="s">
        <v>6</v>
      </c>
      <c r="H4" s="8" t="s">
        <v>7</v>
      </c>
      <c r="J4" s="4"/>
      <c r="K4" s="5" t="s">
        <v>3</v>
      </c>
      <c r="L4" s="6" t="s">
        <v>4</v>
      </c>
      <c r="M4" s="7"/>
      <c r="N4" s="7"/>
      <c r="O4" s="7" t="s">
        <v>5</v>
      </c>
      <c r="P4" s="7" t="s">
        <v>6</v>
      </c>
      <c r="Q4" s="8" t="s">
        <v>7</v>
      </c>
      <c r="S4" s="9"/>
      <c r="T4" s="9"/>
      <c r="U4" s="9"/>
    </row>
    <row r="5" customFormat="false" ht="11.1" hidden="false" customHeight="true" outlineLevel="0" collapsed="false">
      <c r="A5" s="6" t="s">
        <v>8</v>
      </c>
      <c r="B5" s="10" t="s">
        <v>9</v>
      </c>
      <c r="C5" s="11" t="n">
        <v>0.25</v>
      </c>
      <c r="D5" s="12"/>
      <c r="E5" s="12"/>
      <c r="F5" s="13" t="n">
        <v>1400</v>
      </c>
      <c r="G5" s="13" t="n">
        <v>70</v>
      </c>
      <c r="H5" s="14" t="n">
        <v>1330</v>
      </c>
      <c r="J5" s="6" t="s">
        <v>8</v>
      </c>
      <c r="K5" s="10" t="s">
        <v>9</v>
      </c>
      <c r="L5" s="11" t="n">
        <v>0.25</v>
      </c>
      <c r="M5" s="15"/>
      <c r="N5" s="12"/>
      <c r="O5" s="13" t="n">
        <v>1400</v>
      </c>
      <c r="P5" s="13" t="n">
        <f aca="false">O5*0.05</f>
        <v>70</v>
      </c>
      <c r="Q5" s="14" t="n">
        <f aca="false">O5*0.95</f>
        <v>1330</v>
      </c>
      <c r="S5" s="16" t="n">
        <v>1400</v>
      </c>
      <c r="T5" s="16" t="n">
        <f aca="false">S5*0.05</f>
        <v>70</v>
      </c>
      <c r="U5" s="16" t="n">
        <f aca="false">S5*0.95</f>
        <v>1330</v>
      </c>
    </row>
    <row r="6" customFormat="false" ht="11.1" hidden="false" customHeight="true" outlineLevel="0" collapsed="false">
      <c r="A6" s="6"/>
      <c r="B6" s="10"/>
      <c r="C6" s="11"/>
      <c r="D6" s="17" t="s">
        <v>10</v>
      </c>
      <c r="E6" s="17"/>
      <c r="F6" s="18" t="n">
        <v>1940</v>
      </c>
      <c r="G6" s="18" t="n">
        <v>97</v>
      </c>
      <c r="H6" s="19" t="n">
        <v>1843</v>
      </c>
      <c r="J6" s="6"/>
      <c r="K6" s="10"/>
      <c r="L6" s="11"/>
      <c r="M6" s="20" t="s">
        <v>10</v>
      </c>
      <c r="N6" s="20"/>
      <c r="O6" s="18" t="n">
        <f aca="false">O5+540</f>
        <v>1940</v>
      </c>
      <c r="P6" s="18" t="n">
        <f aca="false">O6*0.05</f>
        <v>97</v>
      </c>
      <c r="Q6" s="19" t="n">
        <f aca="false">O6*0.95</f>
        <v>1843</v>
      </c>
      <c r="S6" s="16" t="n">
        <f aca="false">S5+540</f>
        <v>1940</v>
      </c>
      <c r="T6" s="16" t="n">
        <f aca="false">S6*0.05</f>
        <v>97</v>
      </c>
      <c r="U6" s="16" t="n">
        <f aca="false">S6*0.95</f>
        <v>1843</v>
      </c>
    </row>
    <row r="7" customFormat="false" ht="11.1" hidden="false" customHeight="true" outlineLevel="0" collapsed="false">
      <c r="A7" s="6"/>
      <c r="B7" s="10"/>
      <c r="C7" s="11"/>
      <c r="D7" s="21" t="s">
        <v>11</v>
      </c>
      <c r="E7" s="21"/>
      <c r="F7" s="22" t="n">
        <v>1820</v>
      </c>
      <c r="G7" s="22" t="n">
        <v>0</v>
      </c>
      <c r="H7" s="23" t="n">
        <v>1820</v>
      </c>
      <c r="J7" s="6"/>
      <c r="K7" s="10"/>
      <c r="L7" s="11"/>
      <c r="M7" s="24" t="s">
        <v>11</v>
      </c>
      <c r="N7" s="24"/>
      <c r="O7" s="22" t="n">
        <f aca="false">O5+420</f>
        <v>1820</v>
      </c>
      <c r="P7" s="22" t="n">
        <v>0</v>
      </c>
      <c r="Q7" s="23" t="n">
        <v>1820</v>
      </c>
      <c r="S7" s="16" t="n">
        <f aca="false">S5+420</f>
        <v>1820</v>
      </c>
      <c r="T7" s="16" t="n">
        <f aca="false">S7*0.05</f>
        <v>91</v>
      </c>
      <c r="U7" s="16" t="n">
        <f aca="false">S7*0.95</f>
        <v>1729</v>
      </c>
    </row>
    <row r="8" customFormat="false" ht="11.1" hidden="false" customHeight="true" outlineLevel="0" collapsed="false">
      <c r="A8" s="6"/>
      <c r="B8" s="10"/>
      <c r="C8" s="11"/>
      <c r="D8" s="25" t="s">
        <v>12</v>
      </c>
      <c r="E8" s="25"/>
      <c r="F8" s="26" t="n">
        <v>2360</v>
      </c>
      <c r="G8" s="26" t="n">
        <v>0</v>
      </c>
      <c r="H8" s="27" t="n">
        <v>2360</v>
      </c>
      <c r="J8" s="6"/>
      <c r="K8" s="10"/>
      <c r="L8" s="11"/>
      <c r="M8" s="28" t="s">
        <v>12</v>
      </c>
      <c r="N8" s="28"/>
      <c r="O8" s="26" t="n">
        <f aca="false">O5+420+540</f>
        <v>2360</v>
      </c>
      <c r="P8" s="26" t="n">
        <v>0</v>
      </c>
      <c r="Q8" s="27" t="n">
        <v>2360</v>
      </c>
      <c r="S8" s="16" t="n">
        <f aca="false">S5+420+540</f>
        <v>2360</v>
      </c>
      <c r="T8" s="16" t="n">
        <f aca="false">S8*0.05</f>
        <v>118</v>
      </c>
      <c r="U8" s="16" t="n">
        <f aca="false">S8*0.95</f>
        <v>2242</v>
      </c>
    </row>
    <row r="9" customFormat="false" ht="11.1" hidden="false" customHeight="true" outlineLevel="0" collapsed="false">
      <c r="A9" s="6"/>
      <c r="B9" s="29" t="s">
        <v>13</v>
      </c>
      <c r="C9" s="30" t="n">
        <v>0.5</v>
      </c>
      <c r="D9" s="12"/>
      <c r="E9" s="12"/>
      <c r="F9" s="13" t="n">
        <v>2800</v>
      </c>
      <c r="G9" s="13" t="n">
        <v>140</v>
      </c>
      <c r="H9" s="14" t="n">
        <v>2660</v>
      </c>
      <c r="J9" s="6"/>
      <c r="K9" s="29" t="s">
        <v>13</v>
      </c>
      <c r="L9" s="30" t="n">
        <v>0.5</v>
      </c>
      <c r="M9" s="15"/>
      <c r="N9" s="12"/>
      <c r="O9" s="13" t="n">
        <v>2800</v>
      </c>
      <c r="P9" s="13" t="n">
        <f aca="false">O9*0.05</f>
        <v>140</v>
      </c>
      <c r="Q9" s="14" t="n">
        <f aca="false">O9*0.95</f>
        <v>2660</v>
      </c>
      <c r="S9" s="9"/>
      <c r="T9" s="9"/>
      <c r="U9" s="9"/>
    </row>
    <row r="10" customFormat="false" ht="11.1" hidden="false" customHeight="true" outlineLevel="0" collapsed="false">
      <c r="A10" s="6"/>
      <c r="B10" s="29"/>
      <c r="C10" s="30"/>
      <c r="D10" s="17" t="s">
        <v>10</v>
      </c>
      <c r="E10" s="17"/>
      <c r="F10" s="18" t="n">
        <v>3340</v>
      </c>
      <c r="G10" s="18" t="n">
        <v>167</v>
      </c>
      <c r="H10" s="19" t="n">
        <v>3173</v>
      </c>
      <c r="J10" s="6"/>
      <c r="K10" s="29"/>
      <c r="L10" s="30"/>
      <c r="M10" s="20" t="s">
        <v>10</v>
      </c>
      <c r="N10" s="20"/>
      <c r="O10" s="18" t="n">
        <f aca="false">O9+540</f>
        <v>3340</v>
      </c>
      <c r="P10" s="18" t="n">
        <f aca="false">O10*0.05</f>
        <v>167</v>
      </c>
      <c r="Q10" s="19" t="n">
        <f aca="false">O10*0.95</f>
        <v>3173</v>
      </c>
    </row>
    <row r="11" customFormat="false" ht="11.1" hidden="false" customHeight="true" outlineLevel="0" collapsed="false">
      <c r="A11" s="6"/>
      <c r="B11" s="29"/>
      <c r="C11" s="30"/>
      <c r="D11" s="21" t="s">
        <v>11</v>
      </c>
      <c r="E11" s="21"/>
      <c r="F11" s="22" t="n">
        <v>3220</v>
      </c>
      <c r="G11" s="22" t="n">
        <v>0</v>
      </c>
      <c r="H11" s="23" t="n">
        <v>3220</v>
      </c>
      <c r="J11" s="6"/>
      <c r="K11" s="29"/>
      <c r="L11" s="30"/>
      <c r="M11" s="24" t="s">
        <v>11</v>
      </c>
      <c r="N11" s="24"/>
      <c r="O11" s="22" t="n">
        <f aca="false">O9+420</f>
        <v>3220</v>
      </c>
      <c r="P11" s="22" t="n">
        <v>0</v>
      </c>
      <c r="Q11" s="23" t="n">
        <v>3220</v>
      </c>
    </row>
    <row r="12" customFormat="false" ht="11.1" hidden="false" customHeight="true" outlineLevel="0" collapsed="false">
      <c r="A12" s="6"/>
      <c r="B12" s="29"/>
      <c r="C12" s="30"/>
      <c r="D12" s="25" t="s">
        <v>12</v>
      </c>
      <c r="E12" s="25"/>
      <c r="F12" s="31" t="n">
        <v>3760</v>
      </c>
      <c r="G12" s="31" t="n">
        <v>0</v>
      </c>
      <c r="H12" s="32" t="n">
        <v>3760</v>
      </c>
      <c r="J12" s="6"/>
      <c r="K12" s="29"/>
      <c r="L12" s="30"/>
      <c r="M12" s="28" t="s">
        <v>12</v>
      </c>
      <c r="N12" s="28"/>
      <c r="O12" s="31" t="n">
        <f aca="false">O9+420+540</f>
        <v>3760</v>
      </c>
      <c r="P12" s="31" t="n">
        <v>0</v>
      </c>
      <c r="Q12" s="32" t="n">
        <v>3760</v>
      </c>
    </row>
    <row r="13" customFormat="false" ht="11.1" hidden="false" customHeight="true" outlineLevel="0" collapsed="false">
      <c r="A13" s="6"/>
      <c r="B13" s="10" t="s">
        <v>14</v>
      </c>
      <c r="C13" s="11" t="n">
        <v>0.75</v>
      </c>
      <c r="D13" s="12"/>
      <c r="E13" s="12"/>
      <c r="F13" s="33" t="n">
        <v>4200</v>
      </c>
      <c r="G13" s="33" t="n">
        <v>210</v>
      </c>
      <c r="H13" s="34" t="n">
        <v>3990</v>
      </c>
      <c r="J13" s="6"/>
      <c r="K13" s="10" t="s">
        <v>14</v>
      </c>
      <c r="L13" s="11" t="n">
        <v>0.75</v>
      </c>
      <c r="M13" s="15"/>
      <c r="N13" s="12"/>
      <c r="O13" s="33" t="n">
        <v>4200</v>
      </c>
      <c r="P13" s="33" t="n">
        <f aca="false">O13*0.05</f>
        <v>210</v>
      </c>
      <c r="Q13" s="34" t="n">
        <f aca="false">O13*0.95</f>
        <v>3990</v>
      </c>
    </row>
    <row r="14" customFormat="false" ht="11.1" hidden="false" customHeight="true" outlineLevel="0" collapsed="false">
      <c r="A14" s="6"/>
      <c r="B14" s="10"/>
      <c r="C14" s="11"/>
      <c r="D14" s="17" t="s">
        <v>10</v>
      </c>
      <c r="E14" s="17"/>
      <c r="F14" s="18" t="n">
        <v>4740</v>
      </c>
      <c r="G14" s="18" t="n">
        <v>237</v>
      </c>
      <c r="H14" s="19" t="n">
        <v>4503</v>
      </c>
      <c r="J14" s="6"/>
      <c r="K14" s="10"/>
      <c r="L14" s="11"/>
      <c r="M14" s="35" t="s">
        <v>10</v>
      </c>
      <c r="N14" s="35"/>
      <c r="O14" s="36" t="n">
        <f aca="false">O13+540</f>
        <v>4740</v>
      </c>
      <c r="P14" s="36" t="n">
        <f aca="false">O14*0.05</f>
        <v>237</v>
      </c>
      <c r="Q14" s="37" t="n">
        <f aca="false">O14*0.95</f>
        <v>4503</v>
      </c>
    </row>
    <row r="15" customFormat="false" ht="11.1" hidden="false" customHeight="true" outlineLevel="0" collapsed="false">
      <c r="A15" s="6"/>
      <c r="B15" s="10"/>
      <c r="C15" s="11"/>
      <c r="D15" s="21" t="s">
        <v>11</v>
      </c>
      <c r="E15" s="21"/>
      <c r="F15" s="22" t="n">
        <v>4620</v>
      </c>
      <c r="G15" s="22" t="n">
        <v>0</v>
      </c>
      <c r="H15" s="23" t="n">
        <v>4620</v>
      </c>
      <c r="J15" s="6"/>
      <c r="K15" s="10"/>
      <c r="L15" s="11"/>
      <c r="M15" s="24" t="s">
        <v>11</v>
      </c>
      <c r="N15" s="24"/>
      <c r="O15" s="22" t="n">
        <f aca="false">O13+420</f>
        <v>4620</v>
      </c>
      <c r="P15" s="22" t="n">
        <v>0</v>
      </c>
      <c r="Q15" s="23" t="n">
        <v>4620</v>
      </c>
    </row>
    <row r="16" customFormat="false" ht="11.1" hidden="false" customHeight="true" outlineLevel="0" collapsed="false">
      <c r="A16" s="6"/>
      <c r="B16" s="10"/>
      <c r="C16" s="11"/>
      <c r="D16" s="25" t="s">
        <v>12</v>
      </c>
      <c r="E16" s="25"/>
      <c r="F16" s="31" t="n">
        <v>5160</v>
      </c>
      <c r="G16" s="31" t="n">
        <v>0</v>
      </c>
      <c r="H16" s="32" t="n">
        <v>5160</v>
      </c>
      <c r="J16" s="6"/>
      <c r="K16" s="10"/>
      <c r="L16" s="11"/>
      <c r="M16" s="28" t="s">
        <v>12</v>
      </c>
      <c r="N16" s="28"/>
      <c r="O16" s="31" t="n">
        <f aca="false">O13+420+540</f>
        <v>5160</v>
      </c>
      <c r="P16" s="31" t="n">
        <v>0</v>
      </c>
      <c r="Q16" s="32" t="n">
        <v>5160</v>
      </c>
    </row>
    <row r="17" customFormat="false" ht="11.1" hidden="false" customHeight="true" outlineLevel="0" collapsed="false">
      <c r="A17" s="6" t="s">
        <v>15</v>
      </c>
      <c r="B17" s="10" t="s">
        <v>9</v>
      </c>
      <c r="C17" s="11" t="n">
        <v>0.25</v>
      </c>
      <c r="D17" s="12"/>
      <c r="E17" s="12"/>
      <c r="F17" s="13" t="n">
        <v>1400</v>
      </c>
      <c r="G17" s="13" t="n">
        <v>70</v>
      </c>
      <c r="H17" s="14" t="n">
        <v>1330</v>
      </c>
      <c r="J17" s="6" t="s">
        <v>15</v>
      </c>
      <c r="K17" s="10" t="s">
        <v>9</v>
      </c>
      <c r="L17" s="11" t="n">
        <v>0.25</v>
      </c>
      <c r="M17" s="15"/>
      <c r="N17" s="12"/>
      <c r="O17" s="13" t="n">
        <v>1800</v>
      </c>
      <c r="P17" s="13" t="n">
        <f aca="false">O17*0.05</f>
        <v>90</v>
      </c>
      <c r="Q17" s="14" t="n">
        <f aca="false">O17*0.95</f>
        <v>1710</v>
      </c>
    </row>
    <row r="18" customFormat="false" ht="11.1" hidden="false" customHeight="true" outlineLevel="0" collapsed="false">
      <c r="A18" s="6"/>
      <c r="B18" s="10"/>
      <c r="C18" s="11"/>
      <c r="D18" s="17" t="s">
        <v>10</v>
      </c>
      <c r="E18" s="17"/>
      <c r="F18" s="18" t="n">
        <v>1940</v>
      </c>
      <c r="G18" s="18" t="n">
        <v>97</v>
      </c>
      <c r="H18" s="19" t="n">
        <v>1843</v>
      </c>
      <c r="J18" s="6"/>
      <c r="K18" s="10"/>
      <c r="L18" s="11"/>
      <c r="M18" s="35" t="s">
        <v>10</v>
      </c>
      <c r="N18" s="35"/>
      <c r="O18" s="36" t="n">
        <f aca="false">O17+540</f>
        <v>2340</v>
      </c>
      <c r="P18" s="36" t="n">
        <f aca="false">O18*0.05</f>
        <v>117</v>
      </c>
      <c r="Q18" s="37" t="n">
        <f aca="false">O18*0.95</f>
        <v>2223</v>
      </c>
    </row>
    <row r="19" customFormat="false" ht="11.1" hidden="false" customHeight="true" outlineLevel="0" collapsed="false">
      <c r="A19" s="6"/>
      <c r="B19" s="10"/>
      <c r="C19" s="11"/>
      <c r="D19" s="21" t="s">
        <v>11</v>
      </c>
      <c r="E19" s="21"/>
      <c r="F19" s="22" t="n">
        <v>1820</v>
      </c>
      <c r="G19" s="22" t="n">
        <v>0</v>
      </c>
      <c r="H19" s="23" t="n">
        <v>1820</v>
      </c>
      <c r="J19" s="6"/>
      <c r="K19" s="10"/>
      <c r="L19" s="11"/>
      <c r="M19" s="24" t="s">
        <v>11</v>
      </c>
      <c r="N19" s="24"/>
      <c r="O19" s="22" t="n">
        <f aca="false">O17+420</f>
        <v>2220</v>
      </c>
      <c r="P19" s="22" t="n">
        <v>0</v>
      </c>
      <c r="Q19" s="23" t="n">
        <v>2220</v>
      </c>
    </row>
    <row r="20" customFormat="false" ht="11.1" hidden="false" customHeight="true" outlineLevel="0" collapsed="false">
      <c r="A20" s="6"/>
      <c r="B20" s="10"/>
      <c r="C20" s="11"/>
      <c r="D20" s="25" t="s">
        <v>12</v>
      </c>
      <c r="E20" s="25"/>
      <c r="F20" s="26" t="n">
        <v>2360</v>
      </c>
      <c r="G20" s="26" t="n">
        <v>0</v>
      </c>
      <c r="H20" s="27" t="n">
        <v>2360</v>
      </c>
      <c r="J20" s="6"/>
      <c r="K20" s="10"/>
      <c r="L20" s="11"/>
      <c r="M20" s="28" t="s">
        <v>12</v>
      </c>
      <c r="N20" s="28"/>
      <c r="O20" s="26" t="n">
        <f aca="false">O17+420+540</f>
        <v>2760</v>
      </c>
      <c r="P20" s="31" t="n">
        <v>0</v>
      </c>
      <c r="Q20" s="27" t="n">
        <v>2760</v>
      </c>
    </row>
    <row r="21" customFormat="false" ht="11.1" hidden="false" customHeight="true" outlineLevel="0" collapsed="false">
      <c r="A21" s="6"/>
      <c r="B21" s="29" t="s">
        <v>13</v>
      </c>
      <c r="C21" s="30" t="n">
        <v>0.5</v>
      </c>
      <c r="D21" s="12"/>
      <c r="E21" s="12"/>
      <c r="F21" s="13" t="n">
        <v>2800</v>
      </c>
      <c r="G21" s="13" t="n">
        <v>140</v>
      </c>
      <c r="H21" s="14" t="n">
        <v>2660</v>
      </c>
      <c r="J21" s="6"/>
      <c r="K21" s="29" t="s">
        <v>13</v>
      </c>
      <c r="L21" s="30" t="n">
        <v>0.5</v>
      </c>
      <c r="M21" s="15"/>
      <c r="N21" s="12"/>
      <c r="O21" s="13" t="n">
        <v>3600</v>
      </c>
      <c r="P21" s="13" t="n">
        <f aca="false">O21*0.05</f>
        <v>180</v>
      </c>
      <c r="Q21" s="14" t="n">
        <f aca="false">O21*0.95</f>
        <v>3420</v>
      </c>
    </row>
    <row r="22" customFormat="false" ht="11.1" hidden="false" customHeight="true" outlineLevel="0" collapsed="false">
      <c r="A22" s="6"/>
      <c r="B22" s="29"/>
      <c r="C22" s="30"/>
      <c r="D22" s="17" t="s">
        <v>10</v>
      </c>
      <c r="E22" s="17"/>
      <c r="F22" s="18" t="n">
        <v>3340</v>
      </c>
      <c r="G22" s="18" t="n">
        <v>167</v>
      </c>
      <c r="H22" s="19" t="n">
        <v>3173</v>
      </c>
      <c r="J22" s="6"/>
      <c r="K22" s="29"/>
      <c r="L22" s="30"/>
      <c r="M22" s="35" t="s">
        <v>10</v>
      </c>
      <c r="N22" s="35"/>
      <c r="O22" s="36" t="n">
        <f aca="false">O21+540</f>
        <v>4140</v>
      </c>
      <c r="P22" s="36" t="n">
        <f aca="false">O22*0.05</f>
        <v>207</v>
      </c>
      <c r="Q22" s="37" t="n">
        <f aca="false">O22*0.95</f>
        <v>3933</v>
      </c>
    </row>
    <row r="23" customFormat="false" ht="11.1" hidden="false" customHeight="true" outlineLevel="0" collapsed="false">
      <c r="A23" s="6"/>
      <c r="B23" s="29"/>
      <c r="C23" s="30"/>
      <c r="D23" s="21" t="s">
        <v>11</v>
      </c>
      <c r="E23" s="21"/>
      <c r="F23" s="22" t="n">
        <v>3220</v>
      </c>
      <c r="G23" s="22" t="n">
        <v>0</v>
      </c>
      <c r="H23" s="23" t="n">
        <v>3220</v>
      </c>
      <c r="J23" s="6"/>
      <c r="K23" s="29"/>
      <c r="L23" s="30"/>
      <c r="M23" s="24" t="s">
        <v>11</v>
      </c>
      <c r="N23" s="24"/>
      <c r="O23" s="22" t="n">
        <f aca="false">O21+420</f>
        <v>4020</v>
      </c>
      <c r="P23" s="22" t="n">
        <v>0</v>
      </c>
      <c r="Q23" s="23" t="n">
        <v>4020</v>
      </c>
    </row>
    <row r="24" customFormat="false" ht="11.1" hidden="false" customHeight="true" outlineLevel="0" collapsed="false">
      <c r="A24" s="6"/>
      <c r="B24" s="29"/>
      <c r="C24" s="30"/>
      <c r="D24" s="25" t="s">
        <v>12</v>
      </c>
      <c r="E24" s="25"/>
      <c r="F24" s="31" t="n">
        <v>3760</v>
      </c>
      <c r="G24" s="31" t="n">
        <v>0</v>
      </c>
      <c r="H24" s="32" t="n">
        <v>3760</v>
      </c>
      <c r="J24" s="6"/>
      <c r="K24" s="29"/>
      <c r="L24" s="30"/>
      <c r="M24" s="28" t="s">
        <v>12</v>
      </c>
      <c r="N24" s="28"/>
      <c r="O24" s="31" t="n">
        <f aca="false">O21+420+540</f>
        <v>4560</v>
      </c>
      <c r="P24" s="31" t="n">
        <v>0</v>
      </c>
      <c r="Q24" s="32" t="n">
        <v>4560</v>
      </c>
    </row>
    <row r="25" customFormat="false" ht="11.1" hidden="false" customHeight="true" outlineLevel="0" collapsed="false">
      <c r="A25" s="6"/>
      <c r="B25" s="10" t="s">
        <v>14</v>
      </c>
      <c r="C25" s="11" t="n">
        <v>0.75</v>
      </c>
      <c r="D25" s="12"/>
      <c r="E25" s="12"/>
      <c r="F25" s="33" t="n">
        <v>4200</v>
      </c>
      <c r="G25" s="33" t="n">
        <v>210</v>
      </c>
      <c r="H25" s="34" t="n">
        <v>3990</v>
      </c>
      <c r="J25" s="6"/>
      <c r="K25" s="10" t="s">
        <v>14</v>
      </c>
      <c r="L25" s="11" t="n">
        <v>0.75</v>
      </c>
      <c r="M25" s="15"/>
      <c r="N25" s="12"/>
      <c r="O25" s="33" t="n">
        <v>5400</v>
      </c>
      <c r="P25" s="33" t="n">
        <f aca="false">O25*0.05</f>
        <v>270</v>
      </c>
      <c r="Q25" s="34" t="n">
        <f aca="false">O25*0.95</f>
        <v>5130</v>
      </c>
    </row>
    <row r="26" customFormat="false" ht="11.1" hidden="false" customHeight="true" outlineLevel="0" collapsed="false">
      <c r="A26" s="6"/>
      <c r="B26" s="10"/>
      <c r="C26" s="11"/>
      <c r="D26" s="17" t="s">
        <v>10</v>
      </c>
      <c r="E26" s="17"/>
      <c r="F26" s="18" t="n">
        <v>4740</v>
      </c>
      <c r="G26" s="18" t="n">
        <v>237</v>
      </c>
      <c r="H26" s="19" t="n">
        <v>4503</v>
      </c>
      <c r="J26" s="6"/>
      <c r="K26" s="10"/>
      <c r="L26" s="11"/>
      <c r="M26" s="35" t="s">
        <v>10</v>
      </c>
      <c r="N26" s="35"/>
      <c r="O26" s="36" t="n">
        <f aca="false">O25+540</f>
        <v>5940</v>
      </c>
      <c r="P26" s="36" t="n">
        <f aca="false">O26*0.05</f>
        <v>297</v>
      </c>
      <c r="Q26" s="37" t="n">
        <f aca="false">O26*0.95</f>
        <v>5643</v>
      </c>
    </row>
    <row r="27" customFormat="false" ht="11.1" hidden="false" customHeight="true" outlineLevel="0" collapsed="false">
      <c r="A27" s="6"/>
      <c r="B27" s="10"/>
      <c r="C27" s="11"/>
      <c r="D27" s="21" t="s">
        <v>11</v>
      </c>
      <c r="E27" s="21"/>
      <c r="F27" s="22" t="n">
        <v>4620</v>
      </c>
      <c r="G27" s="22" t="n">
        <v>0</v>
      </c>
      <c r="H27" s="23" t="n">
        <v>4620</v>
      </c>
      <c r="J27" s="6"/>
      <c r="K27" s="10"/>
      <c r="L27" s="11"/>
      <c r="M27" s="24" t="s">
        <v>11</v>
      </c>
      <c r="N27" s="24"/>
      <c r="O27" s="22" t="n">
        <f aca="false">O25+420</f>
        <v>5820</v>
      </c>
      <c r="P27" s="22" t="n">
        <v>0</v>
      </c>
      <c r="Q27" s="23" t="n">
        <v>5820</v>
      </c>
    </row>
    <row r="28" customFormat="false" ht="11.1" hidden="false" customHeight="true" outlineLevel="0" collapsed="false">
      <c r="A28" s="6"/>
      <c r="B28" s="10"/>
      <c r="C28" s="11"/>
      <c r="D28" s="25" t="s">
        <v>12</v>
      </c>
      <c r="E28" s="25"/>
      <c r="F28" s="31" t="n">
        <v>5160</v>
      </c>
      <c r="G28" s="31" t="n">
        <v>0</v>
      </c>
      <c r="H28" s="32" t="n">
        <v>5160</v>
      </c>
      <c r="J28" s="6"/>
      <c r="K28" s="10"/>
      <c r="L28" s="11"/>
      <c r="M28" s="28" t="s">
        <v>12</v>
      </c>
      <c r="N28" s="28"/>
      <c r="O28" s="31" t="n">
        <f aca="false">O25+420+540</f>
        <v>6360</v>
      </c>
      <c r="P28" s="31" t="n">
        <v>0</v>
      </c>
      <c r="Q28" s="32" t="n">
        <v>6360</v>
      </c>
    </row>
    <row r="29" customFormat="false" ht="11.1" hidden="false" customHeight="true" outlineLevel="0" collapsed="false">
      <c r="A29" s="6" t="s">
        <v>16</v>
      </c>
      <c r="B29" s="10" t="s">
        <v>9</v>
      </c>
      <c r="C29" s="11" t="n">
        <v>0.25</v>
      </c>
      <c r="D29" s="12"/>
      <c r="E29" s="12"/>
      <c r="F29" s="13" t="n">
        <v>1600</v>
      </c>
      <c r="G29" s="13" t="n">
        <v>80</v>
      </c>
      <c r="H29" s="14" t="n">
        <v>1520</v>
      </c>
      <c r="J29" s="6" t="s">
        <v>16</v>
      </c>
      <c r="K29" s="10" t="s">
        <v>9</v>
      </c>
      <c r="L29" s="11" t="n">
        <v>0.25</v>
      </c>
      <c r="M29" s="15"/>
      <c r="N29" s="12"/>
      <c r="O29" s="13" t="n">
        <v>2500</v>
      </c>
      <c r="P29" s="13" t="n">
        <f aca="false">O29*0.05</f>
        <v>125</v>
      </c>
      <c r="Q29" s="14" t="n">
        <f aca="false">O29*0.95</f>
        <v>2375</v>
      </c>
    </row>
    <row r="30" customFormat="false" ht="11.1" hidden="false" customHeight="true" outlineLevel="0" collapsed="false">
      <c r="A30" s="6"/>
      <c r="B30" s="10"/>
      <c r="C30" s="11"/>
      <c r="D30" s="17" t="s">
        <v>10</v>
      </c>
      <c r="E30" s="17"/>
      <c r="F30" s="18" t="n">
        <v>2140</v>
      </c>
      <c r="G30" s="18" t="n">
        <v>107</v>
      </c>
      <c r="H30" s="19" t="n">
        <v>2033</v>
      </c>
      <c r="J30" s="6"/>
      <c r="K30" s="10"/>
      <c r="L30" s="11"/>
      <c r="M30" s="35" t="s">
        <v>10</v>
      </c>
      <c r="N30" s="35"/>
      <c r="O30" s="36" t="n">
        <f aca="false">O29+540</f>
        <v>3040</v>
      </c>
      <c r="P30" s="36" t="n">
        <f aca="false">O30*0.05</f>
        <v>152</v>
      </c>
      <c r="Q30" s="37" t="n">
        <f aca="false">O30*0.95</f>
        <v>2888</v>
      </c>
    </row>
    <row r="31" customFormat="false" ht="11.1" hidden="false" customHeight="true" outlineLevel="0" collapsed="false">
      <c r="A31" s="6"/>
      <c r="B31" s="10"/>
      <c r="C31" s="11"/>
      <c r="D31" s="21" t="s">
        <v>11</v>
      </c>
      <c r="E31" s="21"/>
      <c r="F31" s="22" t="n">
        <v>2020</v>
      </c>
      <c r="G31" s="22" t="n">
        <v>0</v>
      </c>
      <c r="H31" s="23" t="n">
        <v>2020</v>
      </c>
      <c r="J31" s="6"/>
      <c r="K31" s="10"/>
      <c r="L31" s="11"/>
      <c r="M31" s="24" t="s">
        <v>11</v>
      </c>
      <c r="N31" s="24"/>
      <c r="O31" s="22" t="n">
        <f aca="false">O29+420</f>
        <v>2920</v>
      </c>
      <c r="P31" s="22" t="n">
        <v>0</v>
      </c>
      <c r="Q31" s="23" t="n">
        <v>2920</v>
      </c>
    </row>
    <row r="32" customFormat="false" ht="11.1" hidden="false" customHeight="true" outlineLevel="0" collapsed="false">
      <c r="A32" s="6"/>
      <c r="B32" s="10"/>
      <c r="C32" s="11"/>
      <c r="D32" s="25" t="s">
        <v>12</v>
      </c>
      <c r="E32" s="25"/>
      <c r="F32" s="26" t="n">
        <v>2560</v>
      </c>
      <c r="G32" s="26" t="n">
        <v>0</v>
      </c>
      <c r="H32" s="27" t="n">
        <v>2560</v>
      </c>
      <c r="J32" s="6"/>
      <c r="K32" s="10"/>
      <c r="L32" s="11"/>
      <c r="M32" s="28" t="s">
        <v>12</v>
      </c>
      <c r="N32" s="28"/>
      <c r="O32" s="26" t="n">
        <f aca="false">O29+420+540</f>
        <v>3460</v>
      </c>
      <c r="P32" s="31" t="n">
        <v>0</v>
      </c>
      <c r="Q32" s="27" t="n">
        <v>3460</v>
      </c>
    </row>
    <row r="33" customFormat="false" ht="11.1" hidden="false" customHeight="true" outlineLevel="0" collapsed="false">
      <c r="A33" s="6"/>
      <c r="B33" s="29" t="s">
        <v>13</v>
      </c>
      <c r="C33" s="30" t="n">
        <v>0.5</v>
      </c>
      <c r="D33" s="12"/>
      <c r="E33" s="12"/>
      <c r="F33" s="13" t="n">
        <v>3200</v>
      </c>
      <c r="G33" s="13" t="n">
        <v>160</v>
      </c>
      <c r="H33" s="14" t="n">
        <v>3040</v>
      </c>
      <c r="J33" s="6"/>
      <c r="K33" s="29" t="s">
        <v>13</v>
      </c>
      <c r="L33" s="30" t="n">
        <v>0.5</v>
      </c>
      <c r="M33" s="15"/>
      <c r="N33" s="12"/>
      <c r="O33" s="13" t="n">
        <v>5000</v>
      </c>
      <c r="P33" s="13" t="n">
        <f aca="false">O33*0.05</f>
        <v>250</v>
      </c>
      <c r="Q33" s="14" t="n">
        <f aca="false">O33*0.95</f>
        <v>4750</v>
      </c>
    </row>
    <row r="34" customFormat="false" ht="11.1" hidden="false" customHeight="true" outlineLevel="0" collapsed="false">
      <c r="A34" s="6"/>
      <c r="B34" s="29"/>
      <c r="C34" s="30"/>
      <c r="D34" s="17" t="s">
        <v>10</v>
      </c>
      <c r="E34" s="17"/>
      <c r="F34" s="18" t="n">
        <v>3740</v>
      </c>
      <c r="G34" s="18" t="n">
        <v>187</v>
      </c>
      <c r="H34" s="19" t="n">
        <v>3553</v>
      </c>
      <c r="J34" s="6"/>
      <c r="K34" s="29"/>
      <c r="L34" s="30"/>
      <c r="M34" s="35" t="s">
        <v>10</v>
      </c>
      <c r="N34" s="35"/>
      <c r="O34" s="36" t="n">
        <f aca="false">O33+540</f>
        <v>5540</v>
      </c>
      <c r="P34" s="36" t="n">
        <f aca="false">O34*0.05</f>
        <v>277</v>
      </c>
      <c r="Q34" s="37" t="n">
        <f aca="false">O34*0.95</f>
        <v>5263</v>
      </c>
    </row>
    <row r="35" customFormat="false" ht="11.1" hidden="false" customHeight="true" outlineLevel="0" collapsed="false">
      <c r="A35" s="6"/>
      <c r="B35" s="29"/>
      <c r="C35" s="30"/>
      <c r="D35" s="21" t="s">
        <v>11</v>
      </c>
      <c r="E35" s="21"/>
      <c r="F35" s="22" t="n">
        <v>3620</v>
      </c>
      <c r="G35" s="22" t="n">
        <v>0</v>
      </c>
      <c r="H35" s="23" t="n">
        <v>3620</v>
      </c>
      <c r="J35" s="6"/>
      <c r="K35" s="29"/>
      <c r="L35" s="30"/>
      <c r="M35" s="24" t="s">
        <v>11</v>
      </c>
      <c r="N35" s="24"/>
      <c r="O35" s="22" t="n">
        <f aca="false">O33+420</f>
        <v>5420</v>
      </c>
      <c r="P35" s="22" t="n">
        <v>0</v>
      </c>
      <c r="Q35" s="23" t="n">
        <v>5420</v>
      </c>
    </row>
    <row r="36" customFormat="false" ht="11.1" hidden="false" customHeight="true" outlineLevel="0" collapsed="false">
      <c r="A36" s="6"/>
      <c r="B36" s="29"/>
      <c r="C36" s="30"/>
      <c r="D36" s="25" t="s">
        <v>12</v>
      </c>
      <c r="E36" s="25"/>
      <c r="F36" s="31" t="n">
        <v>4160</v>
      </c>
      <c r="G36" s="31" t="n">
        <v>0</v>
      </c>
      <c r="H36" s="32" t="n">
        <v>4160</v>
      </c>
      <c r="J36" s="6"/>
      <c r="K36" s="29"/>
      <c r="L36" s="30"/>
      <c r="M36" s="28" t="s">
        <v>12</v>
      </c>
      <c r="N36" s="28"/>
      <c r="O36" s="31" t="n">
        <f aca="false">O33+420+540</f>
        <v>5960</v>
      </c>
      <c r="P36" s="31" t="n">
        <v>0</v>
      </c>
      <c r="Q36" s="32" t="n">
        <v>5960</v>
      </c>
    </row>
    <row r="37" customFormat="false" ht="11.1" hidden="false" customHeight="true" outlineLevel="0" collapsed="false">
      <c r="A37" s="6"/>
      <c r="B37" s="10" t="s">
        <v>14</v>
      </c>
      <c r="C37" s="11" t="n">
        <v>0.75</v>
      </c>
      <c r="D37" s="12"/>
      <c r="E37" s="12"/>
      <c r="F37" s="33" t="n">
        <v>4800</v>
      </c>
      <c r="G37" s="33" t="n">
        <v>240</v>
      </c>
      <c r="H37" s="34" t="n">
        <v>4560</v>
      </c>
      <c r="J37" s="6"/>
      <c r="K37" s="10" t="s">
        <v>14</v>
      </c>
      <c r="L37" s="11" t="n">
        <v>0.75</v>
      </c>
      <c r="M37" s="15"/>
      <c r="N37" s="12"/>
      <c r="O37" s="33" t="n">
        <v>7500</v>
      </c>
      <c r="P37" s="33" t="n">
        <f aca="false">O37*0.05</f>
        <v>375</v>
      </c>
      <c r="Q37" s="34" t="n">
        <f aca="false">O37*0.95</f>
        <v>7125</v>
      </c>
    </row>
    <row r="38" customFormat="false" ht="11.1" hidden="false" customHeight="true" outlineLevel="0" collapsed="false">
      <c r="A38" s="6"/>
      <c r="B38" s="10"/>
      <c r="C38" s="11"/>
      <c r="D38" s="17" t="s">
        <v>10</v>
      </c>
      <c r="E38" s="17"/>
      <c r="F38" s="18" t="n">
        <v>5340</v>
      </c>
      <c r="G38" s="18" t="n">
        <v>267</v>
      </c>
      <c r="H38" s="19" t="n">
        <v>5073</v>
      </c>
      <c r="J38" s="6"/>
      <c r="K38" s="10"/>
      <c r="L38" s="11"/>
      <c r="M38" s="35" t="s">
        <v>10</v>
      </c>
      <c r="N38" s="35"/>
      <c r="O38" s="36" t="n">
        <f aca="false">O37+540</f>
        <v>8040</v>
      </c>
      <c r="P38" s="36" t="n">
        <f aca="false">O38*0.05</f>
        <v>402</v>
      </c>
      <c r="Q38" s="37" t="n">
        <f aca="false">O38*0.95</f>
        <v>7638</v>
      </c>
    </row>
    <row r="39" customFormat="false" ht="11.1" hidden="false" customHeight="true" outlineLevel="0" collapsed="false">
      <c r="A39" s="6"/>
      <c r="B39" s="10"/>
      <c r="C39" s="11"/>
      <c r="D39" s="21" t="s">
        <v>11</v>
      </c>
      <c r="E39" s="21"/>
      <c r="F39" s="22" t="n">
        <v>5220</v>
      </c>
      <c r="G39" s="22" t="n">
        <v>0</v>
      </c>
      <c r="H39" s="23" t="n">
        <v>5220</v>
      </c>
      <c r="J39" s="6"/>
      <c r="K39" s="10"/>
      <c r="L39" s="11"/>
      <c r="M39" s="24" t="s">
        <v>11</v>
      </c>
      <c r="N39" s="24"/>
      <c r="O39" s="22" t="n">
        <f aca="false">O37+420</f>
        <v>7920</v>
      </c>
      <c r="P39" s="22" t="n">
        <v>0</v>
      </c>
      <c r="Q39" s="23" t="n">
        <v>7920</v>
      </c>
    </row>
    <row r="40" customFormat="false" ht="11.1" hidden="false" customHeight="true" outlineLevel="0" collapsed="false">
      <c r="A40" s="6"/>
      <c r="B40" s="10"/>
      <c r="C40" s="11"/>
      <c r="D40" s="25" t="s">
        <v>12</v>
      </c>
      <c r="E40" s="25"/>
      <c r="F40" s="31" t="n">
        <v>5760</v>
      </c>
      <c r="G40" s="31" t="n">
        <v>0</v>
      </c>
      <c r="H40" s="32" t="n">
        <v>5760</v>
      </c>
      <c r="J40" s="6"/>
      <c r="K40" s="10"/>
      <c r="L40" s="11"/>
      <c r="M40" s="28" t="s">
        <v>12</v>
      </c>
      <c r="N40" s="28"/>
      <c r="O40" s="31" t="n">
        <f aca="false">O37+420+540</f>
        <v>8460</v>
      </c>
      <c r="P40" s="31" t="n">
        <v>0</v>
      </c>
      <c r="Q40" s="32" t="n">
        <v>8460</v>
      </c>
    </row>
    <row r="41" customFormat="false" ht="11.1" hidden="false" customHeight="true" outlineLevel="0" collapsed="false">
      <c r="A41" s="6" t="s">
        <v>17</v>
      </c>
      <c r="B41" s="10" t="s">
        <v>9</v>
      </c>
      <c r="C41" s="11" t="n">
        <v>0.25</v>
      </c>
      <c r="D41" s="12"/>
      <c r="E41" s="12"/>
      <c r="F41" s="13" t="n">
        <v>1800</v>
      </c>
      <c r="G41" s="13" t="n">
        <v>90</v>
      </c>
      <c r="H41" s="14" t="n">
        <v>1710</v>
      </c>
    </row>
    <row r="42" customFormat="false" ht="11.1" hidden="false" customHeight="true" outlineLevel="0" collapsed="false">
      <c r="A42" s="6"/>
      <c r="B42" s="10"/>
      <c r="C42" s="11"/>
      <c r="D42" s="17" t="s">
        <v>10</v>
      </c>
      <c r="E42" s="17"/>
      <c r="F42" s="18" t="n">
        <v>2340</v>
      </c>
      <c r="G42" s="18" t="n">
        <v>117</v>
      </c>
      <c r="H42" s="19" t="n">
        <v>2223</v>
      </c>
      <c r="J42" s="38" t="s">
        <v>18</v>
      </c>
      <c r="K42" s="38"/>
      <c r="L42" s="38"/>
      <c r="M42" s="38"/>
      <c r="N42" s="38"/>
      <c r="O42" s="38"/>
      <c r="P42" s="38"/>
      <c r="Q42" s="38"/>
    </row>
    <row r="43" customFormat="false" ht="11.1" hidden="false" customHeight="true" outlineLevel="0" collapsed="false">
      <c r="A43" s="6"/>
      <c r="B43" s="10"/>
      <c r="C43" s="11"/>
      <c r="D43" s="21" t="s">
        <v>11</v>
      </c>
      <c r="E43" s="21"/>
      <c r="F43" s="22" t="n">
        <v>2220</v>
      </c>
      <c r="G43" s="22" t="n">
        <v>0</v>
      </c>
      <c r="H43" s="23" t="n">
        <v>2220</v>
      </c>
      <c r="J43" s="38"/>
      <c r="K43" s="38"/>
      <c r="L43" s="38"/>
      <c r="M43" s="38"/>
      <c r="N43" s="38"/>
      <c r="O43" s="38"/>
      <c r="P43" s="38"/>
      <c r="Q43" s="38"/>
    </row>
    <row r="44" customFormat="false" ht="11.1" hidden="false" customHeight="true" outlineLevel="0" collapsed="false">
      <c r="A44" s="6"/>
      <c r="B44" s="10"/>
      <c r="C44" s="11"/>
      <c r="D44" s="25" t="s">
        <v>12</v>
      </c>
      <c r="E44" s="25"/>
      <c r="F44" s="26" t="n">
        <v>2760</v>
      </c>
      <c r="G44" s="26" t="n">
        <v>0</v>
      </c>
      <c r="H44" s="27" t="n">
        <v>2760</v>
      </c>
      <c r="J44" s="38"/>
      <c r="K44" s="38"/>
      <c r="L44" s="38"/>
      <c r="M44" s="38"/>
      <c r="N44" s="38"/>
      <c r="O44" s="38"/>
      <c r="P44" s="38"/>
      <c r="Q44" s="38"/>
    </row>
    <row r="45" customFormat="false" ht="11.1" hidden="false" customHeight="true" outlineLevel="0" collapsed="false">
      <c r="A45" s="6"/>
      <c r="B45" s="29" t="s">
        <v>13</v>
      </c>
      <c r="C45" s="30" t="n">
        <v>0.5</v>
      </c>
      <c r="D45" s="12"/>
      <c r="E45" s="12"/>
      <c r="F45" s="13" t="n">
        <v>3600</v>
      </c>
      <c r="G45" s="13" t="n">
        <v>180</v>
      </c>
      <c r="H45" s="14" t="n">
        <v>3420</v>
      </c>
      <c r="J45" s="38"/>
      <c r="K45" s="38"/>
      <c r="L45" s="38"/>
      <c r="M45" s="38"/>
      <c r="N45" s="38"/>
      <c r="O45" s="38"/>
      <c r="P45" s="38"/>
      <c r="Q45" s="38"/>
    </row>
    <row r="46" customFormat="false" ht="11.1" hidden="false" customHeight="true" outlineLevel="0" collapsed="false">
      <c r="A46" s="6"/>
      <c r="B46" s="29"/>
      <c r="C46" s="30"/>
      <c r="D46" s="17" t="s">
        <v>10</v>
      </c>
      <c r="E46" s="17"/>
      <c r="F46" s="18" t="n">
        <v>4140</v>
      </c>
      <c r="G46" s="18" t="n">
        <v>207</v>
      </c>
      <c r="H46" s="19" t="n">
        <v>3933</v>
      </c>
      <c r="J46" s="38"/>
      <c r="K46" s="38"/>
      <c r="L46" s="38"/>
      <c r="M46" s="38"/>
      <c r="N46" s="38"/>
      <c r="O46" s="38"/>
      <c r="P46" s="38"/>
      <c r="Q46" s="38"/>
    </row>
    <row r="47" customFormat="false" ht="11.1" hidden="false" customHeight="true" outlineLevel="0" collapsed="false">
      <c r="A47" s="6"/>
      <c r="B47" s="29"/>
      <c r="C47" s="30"/>
      <c r="D47" s="21" t="s">
        <v>11</v>
      </c>
      <c r="E47" s="21"/>
      <c r="F47" s="22" t="n">
        <v>4020</v>
      </c>
      <c r="G47" s="22" t="n">
        <v>0</v>
      </c>
      <c r="H47" s="23" t="n">
        <v>4020</v>
      </c>
      <c r="J47" s="38"/>
      <c r="K47" s="38"/>
      <c r="L47" s="38"/>
      <c r="M47" s="38"/>
      <c r="N47" s="38"/>
      <c r="O47" s="38"/>
      <c r="P47" s="38"/>
      <c r="Q47" s="38"/>
    </row>
    <row r="48" customFormat="false" ht="11.1" hidden="false" customHeight="true" outlineLevel="0" collapsed="false">
      <c r="A48" s="6"/>
      <c r="B48" s="29"/>
      <c r="C48" s="30"/>
      <c r="D48" s="25" t="s">
        <v>12</v>
      </c>
      <c r="E48" s="25"/>
      <c r="F48" s="31" t="n">
        <v>4560</v>
      </c>
      <c r="G48" s="31" t="n">
        <v>0</v>
      </c>
      <c r="H48" s="32" t="n">
        <v>4560</v>
      </c>
      <c r="J48" s="38"/>
      <c r="K48" s="38"/>
      <c r="L48" s="38"/>
      <c r="M48" s="38"/>
      <c r="N48" s="38"/>
      <c r="O48" s="38"/>
      <c r="P48" s="38"/>
      <c r="Q48" s="38"/>
    </row>
    <row r="49" customFormat="false" ht="11.1" hidden="false" customHeight="true" outlineLevel="0" collapsed="false">
      <c r="A49" s="6"/>
      <c r="B49" s="10" t="s">
        <v>14</v>
      </c>
      <c r="C49" s="11" t="n">
        <v>0.75</v>
      </c>
      <c r="D49" s="12"/>
      <c r="E49" s="12"/>
      <c r="F49" s="33" t="n">
        <v>5400</v>
      </c>
      <c r="G49" s="33" t="n">
        <v>270</v>
      </c>
      <c r="H49" s="34" t="n">
        <v>5130</v>
      </c>
      <c r="J49" s="38"/>
      <c r="K49" s="38"/>
      <c r="L49" s="38"/>
      <c r="M49" s="38"/>
      <c r="N49" s="38"/>
      <c r="O49" s="38"/>
      <c r="P49" s="38"/>
      <c r="Q49" s="38"/>
    </row>
    <row r="50" customFormat="false" ht="11.1" hidden="false" customHeight="true" outlineLevel="0" collapsed="false">
      <c r="A50" s="6"/>
      <c r="B50" s="10"/>
      <c r="C50" s="11"/>
      <c r="D50" s="17" t="s">
        <v>10</v>
      </c>
      <c r="E50" s="17"/>
      <c r="F50" s="18" t="n">
        <v>5940</v>
      </c>
      <c r="G50" s="18" t="n">
        <v>297</v>
      </c>
      <c r="H50" s="19" t="n">
        <v>5643</v>
      </c>
      <c r="J50" s="38" t="s">
        <v>19</v>
      </c>
      <c r="K50" s="38"/>
      <c r="L50" s="38"/>
      <c r="M50" s="38"/>
      <c r="N50" s="38"/>
      <c r="O50" s="38"/>
      <c r="P50" s="38"/>
      <c r="Q50" s="38"/>
    </row>
    <row r="51" customFormat="false" ht="11.1" hidden="false" customHeight="true" outlineLevel="0" collapsed="false">
      <c r="A51" s="6"/>
      <c r="B51" s="10"/>
      <c r="C51" s="11"/>
      <c r="D51" s="21" t="s">
        <v>11</v>
      </c>
      <c r="E51" s="21"/>
      <c r="F51" s="22" t="n">
        <v>5820</v>
      </c>
      <c r="G51" s="22" t="n">
        <v>0</v>
      </c>
      <c r="H51" s="23" t="n">
        <v>5820</v>
      </c>
      <c r="J51" s="38"/>
      <c r="K51" s="38"/>
      <c r="L51" s="38"/>
      <c r="M51" s="38"/>
      <c r="N51" s="38"/>
      <c r="O51" s="38"/>
      <c r="P51" s="38"/>
      <c r="Q51" s="38"/>
    </row>
    <row r="52" customFormat="false" ht="11.1" hidden="false" customHeight="true" outlineLevel="0" collapsed="false">
      <c r="A52" s="6"/>
      <c r="B52" s="10"/>
      <c r="C52" s="11"/>
      <c r="D52" s="25" t="s">
        <v>12</v>
      </c>
      <c r="E52" s="25"/>
      <c r="F52" s="31" t="n">
        <v>6360</v>
      </c>
      <c r="G52" s="31" t="n">
        <v>0</v>
      </c>
      <c r="H52" s="32" t="n">
        <v>6360</v>
      </c>
      <c r="J52" s="38"/>
      <c r="K52" s="38"/>
      <c r="L52" s="38"/>
      <c r="M52" s="38"/>
      <c r="N52" s="38"/>
      <c r="O52" s="38"/>
      <c r="P52" s="38"/>
      <c r="Q52" s="38"/>
    </row>
    <row r="53" customFormat="false" ht="11.1" hidden="false" customHeight="true" outlineLevel="0" collapsed="false">
      <c r="A53" s="6" t="s">
        <v>20</v>
      </c>
      <c r="B53" s="10" t="s">
        <v>9</v>
      </c>
      <c r="C53" s="11" t="n">
        <v>0.25</v>
      </c>
      <c r="D53" s="12"/>
      <c r="E53" s="12"/>
      <c r="F53" s="13" t="n">
        <v>2100</v>
      </c>
      <c r="G53" s="13" t="n">
        <v>105</v>
      </c>
      <c r="H53" s="14" t="n">
        <v>1995</v>
      </c>
      <c r="J53" s="38"/>
      <c r="K53" s="38"/>
      <c r="L53" s="38"/>
      <c r="M53" s="38"/>
      <c r="N53" s="38"/>
      <c r="O53" s="38"/>
      <c r="P53" s="38"/>
      <c r="Q53" s="38"/>
    </row>
    <row r="54" customFormat="false" ht="11.1" hidden="false" customHeight="true" outlineLevel="0" collapsed="false">
      <c r="A54" s="6"/>
      <c r="B54" s="10"/>
      <c r="C54" s="11"/>
      <c r="D54" s="17" t="s">
        <v>10</v>
      </c>
      <c r="E54" s="17"/>
      <c r="F54" s="18" t="n">
        <v>2640</v>
      </c>
      <c r="G54" s="18" t="n">
        <v>132</v>
      </c>
      <c r="H54" s="19" t="n">
        <v>2508</v>
      </c>
      <c r="J54" s="38"/>
      <c r="K54" s="38"/>
      <c r="L54" s="38"/>
      <c r="M54" s="38"/>
      <c r="N54" s="38"/>
      <c r="O54" s="38"/>
      <c r="P54" s="38"/>
      <c r="Q54" s="38"/>
    </row>
    <row r="55" customFormat="false" ht="11.1" hidden="false" customHeight="true" outlineLevel="0" collapsed="false">
      <c r="A55" s="6"/>
      <c r="B55" s="10"/>
      <c r="C55" s="11"/>
      <c r="D55" s="21" t="s">
        <v>11</v>
      </c>
      <c r="E55" s="21"/>
      <c r="F55" s="22" t="n">
        <v>2520</v>
      </c>
      <c r="G55" s="22" t="n">
        <v>0</v>
      </c>
      <c r="H55" s="23" t="n">
        <v>2520</v>
      </c>
      <c r="J55" s="38"/>
      <c r="K55" s="38"/>
      <c r="L55" s="38"/>
      <c r="M55" s="38"/>
      <c r="N55" s="38"/>
      <c r="O55" s="38"/>
      <c r="P55" s="38"/>
      <c r="Q55" s="38"/>
    </row>
    <row r="56" customFormat="false" ht="11.1" hidden="false" customHeight="true" outlineLevel="0" collapsed="false">
      <c r="A56" s="6"/>
      <c r="B56" s="10"/>
      <c r="C56" s="11"/>
      <c r="D56" s="25" t="s">
        <v>12</v>
      </c>
      <c r="E56" s="25"/>
      <c r="F56" s="26" t="n">
        <v>3060</v>
      </c>
      <c r="G56" s="26" t="n">
        <v>0</v>
      </c>
      <c r="H56" s="27" t="n">
        <v>3060</v>
      </c>
      <c r="J56" s="38" t="s">
        <v>21</v>
      </c>
      <c r="K56" s="38"/>
      <c r="L56" s="38"/>
      <c r="M56" s="38"/>
      <c r="N56" s="38"/>
      <c r="O56" s="38"/>
      <c r="P56" s="38"/>
      <c r="Q56" s="38"/>
    </row>
    <row r="57" customFormat="false" ht="11.1" hidden="false" customHeight="true" outlineLevel="0" collapsed="false">
      <c r="A57" s="6"/>
      <c r="B57" s="29" t="s">
        <v>13</v>
      </c>
      <c r="C57" s="30" t="n">
        <v>0.5</v>
      </c>
      <c r="D57" s="12"/>
      <c r="E57" s="12"/>
      <c r="F57" s="13" t="n">
        <v>4200</v>
      </c>
      <c r="G57" s="13" t="n">
        <v>210</v>
      </c>
      <c r="H57" s="14" t="n">
        <v>3990</v>
      </c>
      <c r="J57" s="38"/>
      <c r="K57" s="38"/>
      <c r="L57" s="38"/>
      <c r="M57" s="38"/>
      <c r="N57" s="38"/>
      <c r="O57" s="38"/>
      <c r="P57" s="38"/>
      <c r="Q57" s="38"/>
    </row>
    <row r="58" customFormat="false" ht="11.1" hidden="false" customHeight="true" outlineLevel="0" collapsed="false">
      <c r="A58" s="6"/>
      <c r="B58" s="29"/>
      <c r="C58" s="30"/>
      <c r="D58" s="17" t="s">
        <v>10</v>
      </c>
      <c r="E58" s="17"/>
      <c r="F58" s="18" t="n">
        <v>4740</v>
      </c>
      <c r="G58" s="18" t="n">
        <v>237</v>
      </c>
      <c r="H58" s="19" t="n">
        <v>4503</v>
      </c>
      <c r="J58" s="38"/>
      <c r="K58" s="38"/>
      <c r="L58" s="38"/>
      <c r="M58" s="38"/>
      <c r="N58" s="38"/>
      <c r="O58" s="38"/>
      <c r="P58" s="38"/>
      <c r="Q58" s="38"/>
    </row>
    <row r="59" customFormat="false" ht="11.1" hidden="false" customHeight="true" outlineLevel="0" collapsed="false">
      <c r="A59" s="6"/>
      <c r="B59" s="29"/>
      <c r="C59" s="30"/>
      <c r="D59" s="21" t="s">
        <v>11</v>
      </c>
      <c r="E59" s="21"/>
      <c r="F59" s="22" t="n">
        <v>4620</v>
      </c>
      <c r="G59" s="22" t="n">
        <v>0</v>
      </c>
      <c r="H59" s="23" t="n">
        <v>4620</v>
      </c>
      <c r="J59" s="38"/>
      <c r="K59" s="38"/>
      <c r="L59" s="38"/>
      <c r="M59" s="38"/>
      <c r="N59" s="38"/>
      <c r="O59" s="38"/>
      <c r="P59" s="38"/>
      <c r="Q59" s="38"/>
    </row>
    <row r="60" customFormat="false" ht="11.1" hidden="false" customHeight="true" outlineLevel="0" collapsed="false">
      <c r="A60" s="6"/>
      <c r="B60" s="29"/>
      <c r="C60" s="30"/>
      <c r="D60" s="25" t="s">
        <v>12</v>
      </c>
      <c r="E60" s="25"/>
      <c r="F60" s="31" t="n">
        <v>5160</v>
      </c>
      <c r="G60" s="31" t="n">
        <v>0</v>
      </c>
      <c r="H60" s="32" t="n">
        <v>5160</v>
      </c>
      <c r="J60" s="38"/>
      <c r="K60" s="38"/>
      <c r="L60" s="38"/>
      <c r="M60" s="38"/>
      <c r="N60" s="38"/>
      <c r="O60" s="38"/>
      <c r="P60" s="38"/>
      <c r="Q60" s="38"/>
    </row>
    <row r="61" customFormat="false" ht="11.1" hidden="false" customHeight="true" outlineLevel="0" collapsed="false">
      <c r="A61" s="6"/>
      <c r="B61" s="10" t="s">
        <v>14</v>
      </c>
      <c r="C61" s="11" t="n">
        <v>0.75</v>
      </c>
      <c r="D61" s="12"/>
      <c r="E61" s="12"/>
      <c r="F61" s="33" t="n">
        <v>6300</v>
      </c>
      <c r="G61" s="33" t="n">
        <v>315</v>
      </c>
      <c r="H61" s="34" t="n">
        <v>5985</v>
      </c>
      <c r="J61" s="38"/>
      <c r="K61" s="38"/>
      <c r="L61" s="38"/>
      <c r="M61" s="38"/>
      <c r="N61" s="38"/>
      <c r="O61" s="38"/>
      <c r="P61" s="38"/>
      <c r="Q61" s="38"/>
    </row>
    <row r="62" customFormat="false" ht="11.1" hidden="false" customHeight="true" outlineLevel="0" collapsed="false">
      <c r="A62" s="6"/>
      <c r="B62" s="10"/>
      <c r="C62" s="11"/>
      <c r="D62" s="39" t="s">
        <v>10</v>
      </c>
      <c r="E62" s="39"/>
      <c r="F62" s="36" t="n">
        <v>6840</v>
      </c>
      <c r="G62" s="36" t="n">
        <v>342</v>
      </c>
      <c r="H62" s="37" t="n">
        <v>6498</v>
      </c>
    </row>
    <row r="63" customFormat="false" ht="11.1" hidden="false" customHeight="true" outlineLevel="0" collapsed="false">
      <c r="A63" s="6"/>
      <c r="B63" s="10"/>
      <c r="C63" s="11"/>
      <c r="D63" s="21" t="s">
        <v>11</v>
      </c>
      <c r="E63" s="21"/>
      <c r="F63" s="22" t="n">
        <v>6720</v>
      </c>
      <c r="G63" s="22" t="n">
        <v>0</v>
      </c>
      <c r="H63" s="23" t="n">
        <v>6720</v>
      </c>
    </row>
    <row r="64" customFormat="false" ht="11.1" hidden="false" customHeight="true" outlineLevel="0" collapsed="false">
      <c r="A64" s="6"/>
      <c r="B64" s="10"/>
      <c r="C64" s="11"/>
      <c r="D64" s="25" t="s">
        <v>12</v>
      </c>
      <c r="E64" s="25"/>
      <c r="F64" s="31" t="n">
        <v>7260</v>
      </c>
      <c r="G64" s="31" t="n">
        <v>0</v>
      </c>
      <c r="H64" s="32" t="n">
        <v>7260</v>
      </c>
    </row>
    <row r="65" customFormat="false" ht="11.1" hidden="false" customHeight="true" outlineLevel="0" collapsed="false">
      <c r="A65" s="6" t="s">
        <v>22</v>
      </c>
      <c r="B65" s="10" t="s">
        <v>9</v>
      </c>
      <c r="C65" s="11" t="n">
        <v>0.25</v>
      </c>
      <c r="D65" s="12"/>
      <c r="E65" s="12"/>
      <c r="F65" s="13" t="n">
        <v>2500</v>
      </c>
      <c r="G65" s="13" t="n">
        <v>125</v>
      </c>
      <c r="H65" s="14" t="n">
        <v>2375</v>
      </c>
    </row>
    <row r="66" customFormat="false" ht="11.1" hidden="false" customHeight="true" outlineLevel="0" collapsed="false">
      <c r="A66" s="6"/>
      <c r="B66" s="10"/>
      <c r="C66" s="11"/>
      <c r="D66" s="17" t="s">
        <v>10</v>
      </c>
      <c r="E66" s="17"/>
      <c r="F66" s="18" t="n">
        <v>3040</v>
      </c>
      <c r="G66" s="18" t="n">
        <v>152</v>
      </c>
      <c r="H66" s="19" t="n">
        <v>2888</v>
      </c>
    </row>
    <row r="67" customFormat="false" ht="11.1" hidden="false" customHeight="true" outlineLevel="0" collapsed="false">
      <c r="A67" s="6"/>
      <c r="B67" s="10"/>
      <c r="C67" s="11"/>
      <c r="D67" s="21" t="s">
        <v>11</v>
      </c>
      <c r="E67" s="21"/>
      <c r="F67" s="22" t="n">
        <v>2920</v>
      </c>
      <c r="G67" s="22" t="n">
        <v>0</v>
      </c>
      <c r="H67" s="23" t="n">
        <v>2920</v>
      </c>
    </row>
    <row r="68" customFormat="false" ht="11.1" hidden="false" customHeight="true" outlineLevel="0" collapsed="false">
      <c r="A68" s="6"/>
      <c r="B68" s="10"/>
      <c r="C68" s="11"/>
      <c r="D68" s="25" t="s">
        <v>12</v>
      </c>
      <c r="E68" s="25"/>
      <c r="F68" s="26" t="n">
        <v>3460</v>
      </c>
      <c r="G68" s="26" t="n">
        <v>0</v>
      </c>
      <c r="H68" s="27" t="n">
        <v>3460</v>
      </c>
    </row>
    <row r="69" customFormat="false" ht="11.1" hidden="false" customHeight="true" outlineLevel="0" collapsed="false">
      <c r="A69" s="6"/>
      <c r="B69" s="29" t="s">
        <v>13</v>
      </c>
      <c r="C69" s="30" t="n">
        <v>0.5</v>
      </c>
      <c r="D69" s="12"/>
      <c r="E69" s="12"/>
      <c r="F69" s="13" t="n">
        <v>5000</v>
      </c>
      <c r="G69" s="13" t="n">
        <v>250</v>
      </c>
      <c r="H69" s="14" t="n">
        <v>4750</v>
      </c>
    </row>
    <row r="70" customFormat="false" ht="11.1" hidden="false" customHeight="true" outlineLevel="0" collapsed="false">
      <c r="A70" s="6"/>
      <c r="B70" s="29"/>
      <c r="C70" s="30"/>
      <c r="D70" s="17" t="s">
        <v>10</v>
      </c>
      <c r="E70" s="17"/>
      <c r="F70" s="18" t="n">
        <v>5540</v>
      </c>
      <c r="G70" s="18" t="n">
        <v>277</v>
      </c>
      <c r="H70" s="19" t="n">
        <v>5263</v>
      </c>
    </row>
    <row r="71" customFormat="false" ht="11.1" hidden="false" customHeight="true" outlineLevel="0" collapsed="false">
      <c r="A71" s="6"/>
      <c r="B71" s="29"/>
      <c r="C71" s="30"/>
      <c r="D71" s="21" t="s">
        <v>11</v>
      </c>
      <c r="E71" s="21"/>
      <c r="F71" s="22" t="n">
        <v>5420</v>
      </c>
      <c r="G71" s="22" t="n">
        <v>0</v>
      </c>
      <c r="H71" s="23" t="n">
        <v>5420</v>
      </c>
    </row>
    <row r="72" customFormat="false" ht="11.1" hidden="false" customHeight="true" outlineLevel="0" collapsed="false">
      <c r="A72" s="6"/>
      <c r="B72" s="29"/>
      <c r="C72" s="30"/>
      <c r="D72" s="25" t="s">
        <v>12</v>
      </c>
      <c r="E72" s="25"/>
      <c r="F72" s="31" t="n">
        <v>5960</v>
      </c>
      <c r="G72" s="31" t="n">
        <v>0</v>
      </c>
      <c r="H72" s="32" t="n">
        <v>5960</v>
      </c>
    </row>
    <row r="73" customFormat="false" ht="11.1" hidden="false" customHeight="true" outlineLevel="0" collapsed="false">
      <c r="A73" s="6"/>
      <c r="B73" s="10" t="s">
        <v>14</v>
      </c>
      <c r="C73" s="11" t="n">
        <v>0.75</v>
      </c>
      <c r="D73" s="12"/>
      <c r="E73" s="12"/>
      <c r="F73" s="33" t="n">
        <v>7500</v>
      </c>
      <c r="G73" s="33" t="n">
        <v>375</v>
      </c>
      <c r="H73" s="34" t="n">
        <v>7125</v>
      </c>
    </row>
    <row r="74" customFormat="false" ht="11.1" hidden="false" customHeight="true" outlineLevel="0" collapsed="false">
      <c r="A74" s="6"/>
      <c r="B74" s="10"/>
      <c r="C74" s="11"/>
      <c r="D74" s="17" t="s">
        <v>10</v>
      </c>
      <c r="E74" s="17"/>
      <c r="F74" s="18" t="n">
        <v>8040</v>
      </c>
      <c r="G74" s="18" t="n">
        <v>402</v>
      </c>
      <c r="H74" s="19" t="n">
        <v>7638</v>
      </c>
    </row>
    <row r="75" customFormat="false" ht="11.1" hidden="false" customHeight="true" outlineLevel="0" collapsed="false">
      <c r="A75" s="6"/>
      <c r="B75" s="10"/>
      <c r="C75" s="11"/>
      <c r="D75" s="21" t="s">
        <v>11</v>
      </c>
      <c r="E75" s="21"/>
      <c r="F75" s="22" t="n">
        <v>7920</v>
      </c>
      <c r="G75" s="22" t="n">
        <v>0</v>
      </c>
      <c r="H75" s="23" t="n">
        <v>7920</v>
      </c>
    </row>
    <row r="76" customFormat="false" ht="11.1" hidden="false" customHeight="true" outlineLevel="0" collapsed="false">
      <c r="A76" s="6"/>
      <c r="B76" s="10"/>
      <c r="C76" s="11"/>
      <c r="D76" s="25" t="s">
        <v>12</v>
      </c>
      <c r="E76" s="25"/>
      <c r="F76" s="31" t="n">
        <v>8460</v>
      </c>
      <c r="G76" s="31" t="n">
        <v>0</v>
      </c>
      <c r="H76" s="32" t="n">
        <v>8460</v>
      </c>
    </row>
  </sheetData>
  <mergeCells count="148">
    <mergeCell ref="A1:Q1"/>
    <mergeCell ref="A5:A16"/>
    <mergeCell ref="B5:B8"/>
    <mergeCell ref="C5:C8"/>
    <mergeCell ref="J5:J16"/>
    <mergeCell ref="K5:K8"/>
    <mergeCell ref="L5:L8"/>
    <mergeCell ref="D6:E6"/>
    <mergeCell ref="M6:N6"/>
    <mergeCell ref="D7:E7"/>
    <mergeCell ref="M7:N7"/>
    <mergeCell ref="D8:E8"/>
    <mergeCell ref="M8:N8"/>
    <mergeCell ref="B9:B12"/>
    <mergeCell ref="C9:C12"/>
    <mergeCell ref="K9:K12"/>
    <mergeCell ref="L9:L12"/>
    <mergeCell ref="D10:E10"/>
    <mergeCell ref="M10:N10"/>
    <mergeCell ref="D11:E11"/>
    <mergeCell ref="M11:N11"/>
    <mergeCell ref="D12:E12"/>
    <mergeCell ref="M12:N12"/>
    <mergeCell ref="B13:B16"/>
    <mergeCell ref="C13:C16"/>
    <mergeCell ref="K13:K16"/>
    <mergeCell ref="L13:L16"/>
    <mergeCell ref="D14:E14"/>
    <mergeCell ref="M14:N14"/>
    <mergeCell ref="D15:E15"/>
    <mergeCell ref="M15:N15"/>
    <mergeCell ref="D16:E16"/>
    <mergeCell ref="M16:N16"/>
    <mergeCell ref="A17:A28"/>
    <mergeCell ref="B17:B20"/>
    <mergeCell ref="C17:C20"/>
    <mergeCell ref="J17:J28"/>
    <mergeCell ref="K17:K20"/>
    <mergeCell ref="L17:L20"/>
    <mergeCell ref="D18:E18"/>
    <mergeCell ref="M18:N18"/>
    <mergeCell ref="D19:E19"/>
    <mergeCell ref="M19:N19"/>
    <mergeCell ref="D20:E20"/>
    <mergeCell ref="M20:N20"/>
    <mergeCell ref="B21:B24"/>
    <mergeCell ref="C21:C24"/>
    <mergeCell ref="K21:K24"/>
    <mergeCell ref="L21:L24"/>
    <mergeCell ref="D22:E22"/>
    <mergeCell ref="M22:N22"/>
    <mergeCell ref="D23:E23"/>
    <mergeCell ref="M23:N23"/>
    <mergeCell ref="D24:E24"/>
    <mergeCell ref="M24:N24"/>
    <mergeCell ref="B25:B28"/>
    <mergeCell ref="C25:C28"/>
    <mergeCell ref="K25:K28"/>
    <mergeCell ref="L25:L28"/>
    <mergeCell ref="D26:E26"/>
    <mergeCell ref="M26:N26"/>
    <mergeCell ref="D27:E27"/>
    <mergeCell ref="M27:N27"/>
    <mergeCell ref="D28:E28"/>
    <mergeCell ref="M28:N28"/>
    <mergeCell ref="A29:A40"/>
    <mergeCell ref="B29:B32"/>
    <mergeCell ref="C29:C32"/>
    <mergeCell ref="J29:J40"/>
    <mergeCell ref="K29:K32"/>
    <mergeCell ref="L29:L32"/>
    <mergeCell ref="D30:E30"/>
    <mergeCell ref="M30:N30"/>
    <mergeCell ref="D31:E31"/>
    <mergeCell ref="M31:N31"/>
    <mergeCell ref="D32:E32"/>
    <mergeCell ref="M32:N32"/>
    <mergeCell ref="B33:B36"/>
    <mergeCell ref="C33:C36"/>
    <mergeCell ref="K33:K36"/>
    <mergeCell ref="L33:L36"/>
    <mergeCell ref="D34:E34"/>
    <mergeCell ref="M34:N34"/>
    <mergeCell ref="D35:E35"/>
    <mergeCell ref="M35:N35"/>
    <mergeCell ref="D36:E36"/>
    <mergeCell ref="M36:N36"/>
    <mergeCell ref="B37:B40"/>
    <mergeCell ref="C37:C40"/>
    <mergeCell ref="K37:K40"/>
    <mergeCell ref="L37:L40"/>
    <mergeCell ref="D38:E38"/>
    <mergeCell ref="M38:N38"/>
    <mergeCell ref="D39:E39"/>
    <mergeCell ref="M39:N39"/>
    <mergeCell ref="D40:E40"/>
    <mergeCell ref="M40:N40"/>
    <mergeCell ref="A41:A52"/>
    <mergeCell ref="B41:B44"/>
    <mergeCell ref="C41:C44"/>
    <mergeCell ref="D42:E42"/>
    <mergeCell ref="J42:Q49"/>
    <mergeCell ref="D43:E43"/>
    <mergeCell ref="D44:E44"/>
    <mergeCell ref="B45:B48"/>
    <mergeCell ref="C45:C48"/>
    <mergeCell ref="D46:E46"/>
    <mergeCell ref="D47:E47"/>
    <mergeCell ref="D48:E48"/>
    <mergeCell ref="B49:B52"/>
    <mergeCell ref="C49:C52"/>
    <mergeCell ref="D50:E50"/>
    <mergeCell ref="J50:Q55"/>
    <mergeCell ref="D51:E51"/>
    <mergeCell ref="D52:E52"/>
    <mergeCell ref="A53:A64"/>
    <mergeCell ref="B53:B56"/>
    <mergeCell ref="C53:C56"/>
    <mergeCell ref="D54:E54"/>
    <mergeCell ref="D55:E55"/>
    <mergeCell ref="D56:E56"/>
    <mergeCell ref="J56:Q61"/>
    <mergeCell ref="B57:B60"/>
    <mergeCell ref="C57:C60"/>
    <mergeCell ref="D58:E58"/>
    <mergeCell ref="D59:E59"/>
    <mergeCell ref="D60:E60"/>
    <mergeCell ref="B61:B64"/>
    <mergeCell ref="C61:C64"/>
    <mergeCell ref="D62:E62"/>
    <mergeCell ref="D63:E63"/>
    <mergeCell ref="D64:E64"/>
    <mergeCell ref="A65:A76"/>
    <mergeCell ref="B65:B68"/>
    <mergeCell ref="C65:C68"/>
    <mergeCell ref="D66:E66"/>
    <mergeCell ref="D67:E67"/>
    <mergeCell ref="D68:E68"/>
    <mergeCell ref="B69:B72"/>
    <mergeCell ref="C69:C72"/>
    <mergeCell ref="D70:E70"/>
    <mergeCell ref="D71:E71"/>
    <mergeCell ref="D72:E72"/>
    <mergeCell ref="B73:B76"/>
    <mergeCell ref="C73:C76"/>
    <mergeCell ref="D74:E74"/>
    <mergeCell ref="D75:E75"/>
    <mergeCell ref="D76:E76"/>
  </mergeCells>
  <printOptions headings="false" gridLines="false" gridLinesSet="true" horizontalCentered="false" verticalCentered="false"/>
  <pageMargins left="0.472222222222222" right="0.39375" top="0.511805555555555" bottom="0.509722222222222" header="0.511805555555555" footer="0.511805555555555"/>
  <pageSetup paperSize="9" scale="8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2023-04-25T02:30:18Z</dcterms:created>
  <dc:creator>Administrator</dc:creator>
  <dc:description/>
  <dc:language>ja-JP</dc:language>
  <cp:lastModifiedBy/>
  <dcterms:modified xsi:type="dcterms:W3CDTF">2023-06-15T10:59:11Z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