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filterPrivacy="1" codeName="ThisWorkbook"/>
  <xr:revisionPtr revIDLastSave="0" documentId="13_ncr:1_{497B7B03-BCAF-4B0C-B77A-4288AC30CFDE}" xr6:coauthVersionLast="47" xr6:coauthVersionMax="47" xr10:uidLastSave="{00000000-0000-0000-0000-000000000000}"/>
  <bookViews>
    <workbookView xWindow="-120" yWindow="-120" windowWidth="29040" windowHeight="15840" tabRatio="885" xr2:uid="{00000000-000D-0000-FFFF-FFFF00000000}"/>
  </bookViews>
  <sheets>
    <sheet name="様式十四　表紙" sheetId="112" r:id="rId1"/>
    <sheet name="記載要領" sheetId="147" r:id="rId2"/>
    <sheet name="様式第十四号（１）" sheetId="136" r:id="rId3"/>
    <sheet name="様式第十四号（１）-①-ⅰ" sheetId="92" r:id="rId4"/>
    <sheet name="様式第十四号（１）-②-ⅰ" sheetId="93" r:id="rId5"/>
    <sheet name="様式第十四号（１）-②【記載例】" sheetId="128" r:id="rId6"/>
    <sheet name="様式第十四号（１）-③-ⅰ" sheetId="94" r:id="rId7"/>
    <sheet name="様式第十四号（１）-④-ⅰ" sheetId="123" r:id="rId8"/>
    <sheet name="様式第十四号（１）-ⅱ" sheetId="148" r:id="rId9"/>
    <sheet name="様式第十四号（１）-①-ⅲ" sheetId="137" r:id="rId10"/>
    <sheet name="様式第十四号（１）-④-ⅲ" sheetId="124" r:id="rId11"/>
    <sheet name="様式第十四号（２）-①" sheetId="96" r:id="rId12"/>
    <sheet name="様式第十四号（２）-②" sheetId="127" r:id="rId13"/>
    <sheet name="様式第十四号（２）-③" sheetId="88" r:id="rId14"/>
    <sheet name="様式第十四号（２）-④" sheetId="126" r:id="rId15"/>
    <sheet name="様式第十四号（３）" sheetId="145" r:id="rId16"/>
    <sheet name="様式第十四号（４）" sheetId="131" r:id="rId17"/>
  </sheets>
  <definedNames>
    <definedName name="_xlnm._FilterDatabase" localSheetId="3" hidden="1">'様式第十四号（１）-①-ⅰ'!$A$2:$T$51</definedName>
    <definedName name="_xlnm._FilterDatabase" localSheetId="4" hidden="1">'様式第十四号（１）-②-ⅰ'!$A$1:$R$62</definedName>
    <definedName name="_xlnm._FilterDatabase" localSheetId="7" hidden="1">'様式第十四号（１）-④-ⅰ'!$A$2:$T$51</definedName>
    <definedName name="_xlnm._FilterDatabase" localSheetId="10" hidden="1">'様式第十四号（１）-④-ⅲ'!$A$2:$T$55</definedName>
    <definedName name="_xlnm._FilterDatabase" localSheetId="8" hidden="1">'様式第十四号（１）-ⅱ'!$B$8:$U$31</definedName>
    <definedName name="_xlnm.Print_Area" localSheetId="1">記載要領!$B$3:$I$32</definedName>
    <definedName name="_xlnm.Print_Area" localSheetId="0">'様式十四　表紙'!$A$1:$I$36</definedName>
    <definedName name="_xlnm.Print_Area" localSheetId="2">'様式第十四号（１）'!$A$1:$T$27</definedName>
    <definedName name="_xlnm.Print_Area" localSheetId="3">'様式第十四号（１）-①-ⅰ'!$A$1:$R$54</definedName>
    <definedName name="_xlnm.Print_Area" localSheetId="9">'様式第十四号（１）-①-ⅲ'!$A$1:$R$55</definedName>
    <definedName name="_xlnm.Print_Area" localSheetId="5">'様式第十四号（１）-②【記載例】'!$A$1:$K$38</definedName>
    <definedName name="_xlnm.Print_Area" localSheetId="4">'様式第十四号（１）-②-ⅰ'!$A$1:$R$63</definedName>
    <definedName name="_xlnm.Print_Area" localSheetId="6">'様式第十四号（１）-③-ⅰ'!$B$1:$T$27</definedName>
    <definedName name="_xlnm.Print_Area" localSheetId="7">'様式第十四号（１）-④-ⅰ'!$A$1:$R$56</definedName>
    <definedName name="_xlnm.Print_Area" localSheetId="10">'様式第十四号（１）-④-ⅲ'!$A$1:$R$55</definedName>
    <definedName name="_xlnm.Print_Area" localSheetId="8">'様式第十四号（１）-ⅱ'!$A$1:$S$87</definedName>
    <definedName name="_xlnm.Print_Area" localSheetId="11">'様式第十四号（２）-①'!$B$1:$G$17</definedName>
    <definedName name="_xlnm.Print_Area" localSheetId="12">'様式第十四号（２）-②'!$B$1:$D$25</definedName>
    <definedName name="_xlnm.Print_Area" localSheetId="13">'様式第十四号（２）-③'!$A$2:$Q$54</definedName>
    <definedName name="_xlnm.Print_Area" localSheetId="14">'様式第十四号（２）-④'!$A$2:$Q$41</definedName>
    <definedName name="_xlnm.Print_Area" localSheetId="15">'様式第十四号（３）'!$B$1:$Q$27</definedName>
    <definedName name="_xlnm.Print_Area" localSheetId="16">'様式第十四号（４）'!$A$1:$I$42</definedName>
    <definedName name="_xlnm.Print_Titles" localSheetId="9">'様式第十四号（１）-①-ⅲ'!$1:$4</definedName>
    <definedName name="_xlnm.Print_Titles" localSheetId="4">'様式第十四号（１）-②-ⅰ'!$1:$4</definedName>
    <definedName name="_xlnm.Print_Titles" localSheetId="10">'様式第十四号（１）-④-ⅲ'!$1:$4</definedName>
    <definedName name="_xlnm.Print_Titles" localSheetId="8">'様式第十四号（１）-ⅱ'!$1:$7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31" i="88" l="1"/>
  <c r="R5" i="123" l="1"/>
  <c r="S24" i="136" l="1"/>
  <c r="H87" i="148"/>
  <c r="H14" i="136" s="1"/>
  <c r="R87" i="148"/>
  <c r="R14" i="136" s="1"/>
  <c r="Q87" i="148"/>
  <c r="Q14" i="136" s="1"/>
  <c r="P87" i="148"/>
  <c r="P14" i="136" s="1"/>
  <c r="O87" i="148"/>
  <c r="O14" i="136" s="1"/>
  <c r="N87" i="148"/>
  <c r="N14" i="136" s="1"/>
  <c r="M87" i="148"/>
  <c r="M14" i="136" s="1"/>
  <c r="L87" i="148"/>
  <c r="L14" i="136" s="1"/>
  <c r="K87" i="148"/>
  <c r="K14" i="136" s="1"/>
  <c r="J87" i="148"/>
  <c r="J14" i="136" s="1"/>
  <c r="I87" i="148"/>
  <c r="I14" i="136" s="1"/>
  <c r="G87" i="148"/>
  <c r="G14" i="136" s="1"/>
  <c r="F87" i="148"/>
  <c r="F14" i="136" s="1"/>
  <c r="E87" i="148"/>
  <c r="E14" i="136" s="1"/>
  <c r="S86" i="148"/>
  <c r="S85" i="148"/>
  <c r="S84" i="148"/>
  <c r="S83" i="148"/>
  <c r="S82" i="148"/>
  <c r="S81" i="148"/>
  <c r="S80" i="148"/>
  <c r="S79" i="148"/>
  <c r="S78" i="148"/>
  <c r="S77" i="148"/>
  <c r="R72" i="148"/>
  <c r="Q72" i="148"/>
  <c r="P72" i="148"/>
  <c r="O72" i="148"/>
  <c r="N72" i="148"/>
  <c r="M72" i="148"/>
  <c r="L72" i="148"/>
  <c r="K72" i="148"/>
  <c r="J72" i="148"/>
  <c r="I72" i="148"/>
  <c r="H72" i="148"/>
  <c r="G72" i="148"/>
  <c r="F72" i="148"/>
  <c r="E72" i="148"/>
  <c r="R71" i="148"/>
  <c r="Q71" i="148"/>
  <c r="P71" i="148"/>
  <c r="O71" i="148"/>
  <c r="N71" i="148"/>
  <c r="M71" i="148"/>
  <c r="L71" i="148"/>
  <c r="K71" i="148"/>
  <c r="J71" i="148"/>
  <c r="I71" i="148"/>
  <c r="H71" i="148"/>
  <c r="G71" i="148"/>
  <c r="F71" i="148"/>
  <c r="E71" i="148"/>
  <c r="S70" i="148"/>
  <c r="R69" i="148"/>
  <c r="Q69" i="148"/>
  <c r="P69" i="148"/>
  <c r="O69" i="148"/>
  <c r="N69" i="148"/>
  <c r="M69" i="148"/>
  <c r="L69" i="148"/>
  <c r="K69" i="148"/>
  <c r="J69" i="148"/>
  <c r="I69" i="148"/>
  <c r="H69" i="148"/>
  <c r="G69" i="148"/>
  <c r="F69" i="148"/>
  <c r="E69" i="148"/>
  <c r="S68" i="148"/>
  <c r="R67" i="148"/>
  <c r="Q67" i="148"/>
  <c r="P67" i="148"/>
  <c r="O67" i="148"/>
  <c r="N67" i="148"/>
  <c r="M67" i="148"/>
  <c r="L67" i="148"/>
  <c r="K67" i="148"/>
  <c r="J67" i="148"/>
  <c r="I67" i="148"/>
  <c r="H67" i="148"/>
  <c r="G67" i="148"/>
  <c r="F67" i="148"/>
  <c r="E67" i="148"/>
  <c r="S66" i="148"/>
  <c r="R65" i="148"/>
  <c r="Q65" i="148"/>
  <c r="P65" i="148"/>
  <c r="O65" i="148"/>
  <c r="O73" i="148" s="1"/>
  <c r="O13" i="136" s="1"/>
  <c r="N65" i="148"/>
  <c r="M65" i="148"/>
  <c r="L65" i="148"/>
  <c r="K65" i="148"/>
  <c r="J65" i="148"/>
  <c r="I65" i="148"/>
  <c r="H65" i="148"/>
  <c r="G65" i="148"/>
  <c r="G73" i="148" s="1"/>
  <c r="G13" i="136" s="1"/>
  <c r="F65" i="148"/>
  <c r="F73" i="148" s="1"/>
  <c r="F13" i="136" s="1"/>
  <c r="E65" i="148"/>
  <c r="E73" i="148" s="1"/>
  <c r="S64" i="148"/>
  <c r="R58" i="148"/>
  <c r="Q58" i="148"/>
  <c r="P58" i="148"/>
  <c r="O58" i="148"/>
  <c r="N58" i="148"/>
  <c r="M58" i="148"/>
  <c r="L58" i="148"/>
  <c r="K58" i="148"/>
  <c r="J58" i="148"/>
  <c r="I58" i="148"/>
  <c r="H58" i="148"/>
  <c r="G58" i="148"/>
  <c r="F58" i="148"/>
  <c r="E58" i="148"/>
  <c r="S57" i="148"/>
  <c r="S56" i="148"/>
  <c r="S55" i="148"/>
  <c r="S54" i="148"/>
  <c r="S53" i="148"/>
  <c r="R52" i="148"/>
  <c r="Q52" i="148"/>
  <c r="P52" i="148"/>
  <c r="O52" i="148"/>
  <c r="N52" i="148"/>
  <c r="M52" i="148"/>
  <c r="L52" i="148"/>
  <c r="K52" i="148"/>
  <c r="J52" i="148"/>
  <c r="I52" i="148"/>
  <c r="H52" i="148"/>
  <c r="G52" i="148"/>
  <c r="F52" i="148"/>
  <c r="E52" i="148"/>
  <c r="S51" i="148"/>
  <c r="S50" i="148"/>
  <c r="S49" i="148"/>
  <c r="S48" i="148"/>
  <c r="S47" i="148"/>
  <c r="R46" i="148"/>
  <c r="Q46" i="148"/>
  <c r="P46" i="148"/>
  <c r="O46" i="148"/>
  <c r="N46" i="148"/>
  <c r="M46" i="148"/>
  <c r="L46" i="148"/>
  <c r="K46" i="148"/>
  <c r="J46" i="148"/>
  <c r="I46" i="148"/>
  <c r="H46" i="148"/>
  <c r="G46" i="148"/>
  <c r="F46" i="148"/>
  <c r="E46" i="148"/>
  <c r="S45" i="148"/>
  <c r="S44" i="148"/>
  <c r="S43" i="148"/>
  <c r="S42" i="148"/>
  <c r="S41" i="148"/>
  <c r="R40" i="148"/>
  <c r="Q40" i="148"/>
  <c r="P40" i="148"/>
  <c r="O40" i="148"/>
  <c r="N40" i="148"/>
  <c r="M40" i="148"/>
  <c r="M59" i="148" s="1"/>
  <c r="M12" i="136" s="1"/>
  <c r="L40" i="148"/>
  <c r="K40" i="148"/>
  <c r="J40" i="148"/>
  <c r="I40" i="148"/>
  <c r="H40" i="148"/>
  <c r="G40" i="148"/>
  <c r="F40" i="148"/>
  <c r="E40" i="148"/>
  <c r="S39" i="148"/>
  <c r="S38" i="148"/>
  <c r="S37" i="148"/>
  <c r="S36" i="148"/>
  <c r="S35" i="148"/>
  <c r="R31" i="148"/>
  <c r="R11" i="136" s="1"/>
  <c r="Q31" i="148"/>
  <c r="Q11" i="136" s="1"/>
  <c r="P31" i="148"/>
  <c r="P11" i="136" s="1"/>
  <c r="O31" i="148"/>
  <c r="O11" i="136" s="1"/>
  <c r="N31" i="148"/>
  <c r="N11" i="136" s="1"/>
  <c r="M31" i="148"/>
  <c r="M11" i="136" s="1"/>
  <c r="L31" i="148"/>
  <c r="L11" i="136" s="1"/>
  <c r="K31" i="148"/>
  <c r="K11" i="136" s="1"/>
  <c r="J31" i="148"/>
  <c r="I31" i="148"/>
  <c r="I11" i="136" s="1"/>
  <c r="H31" i="148"/>
  <c r="H11" i="136" s="1"/>
  <c r="G31" i="148"/>
  <c r="G11" i="136" s="1"/>
  <c r="F31" i="148"/>
  <c r="F11" i="136" s="1"/>
  <c r="E31" i="148"/>
  <c r="E11" i="136" s="1"/>
  <c r="S30" i="148"/>
  <c r="S29" i="148"/>
  <c r="S28" i="148"/>
  <c r="S27" i="148"/>
  <c r="S26" i="148"/>
  <c r="S25" i="148"/>
  <c r="S24" i="148"/>
  <c r="S23" i="148"/>
  <c r="S22" i="148"/>
  <c r="S21" i="148"/>
  <c r="S20" i="148"/>
  <c r="S19" i="148"/>
  <c r="S18" i="148"/>
  <c r="S17" i="148"/>
  <c r="S16" i="148"/>
  <c r="S15" i="148"/>
  <c r="S14" i="148"/>
  <c r="S13" i="148"/>
  <c r="S12" i="148"/>
  <c r="S11" i="148"/>
  <c r="K59" i="148" l="1"/>
  <c r="K12" i="136" s="1"/>
  <c r="H59" i="148"/>
  <c r="H12" i="136" s="1"/>
  <c r="P59" i="148"/>
  <c r="P12" i="136" s="1"/>
  <c r="E59" i="148"/>
  <c r="E12" i="136" s="1"/>
  <c r="J73" i="148"/>
  <c r="J13" i="136" s="1"/>
  <c r="R73" i="148"/>
  <c r="R13" i="136" s="1"/>
  <c r="L59" i="148"/>
  <c r="L12" i="136" s="1"/>
  <c r="K73" i="148"/>
  <c r="K13" i="136" s="1"/>
  <c r="S65" i="148"/>
  <c r="S67" i="148"/>
  <c r="M73" i="148"/>
  <c r="M13" i="136" s="1"/>
  <c r="N73" i="148"/>
  <c r="N13" i="136" s="1"/>
  <c r="S31" i="148"/>
  <c r="O59" i="148"/>
  <c r="O12" i="136" s="1"/>
  <c r="E13" i="136"/>
  <c r="I59" i="148"/>
  <c r="I12" i="136" s="1"/>
  <c r="Q59" i="148"/>
  <c r="Q12" i="136" s="1"/>
  <c r="J11" i="136"/>
  <c r="L73" i="148"/>
  <c r="L13" i="136" s="1"/>
  <c r="S52" i="148"/>
  <c r="P73" i="148"/>
  <c r="P13" i="136" s="1"/>
  <c r="R59" i="148"/>
  <c r="R12" i="136" s="1"/>
  <c r="I73" i="148"/>
  <c r="I13" i="136" s="1"/>
  <c r="Q73" i="148"/>
  <c r="Q13" i="136" s="1"/>
  <c r="S71" i="148"/>
  <c r="S72" i="148"/>
  <c r="G59" i="148"/>
  <c r="G12" i="136" s="1"/>
  <c r="S58" i="148"/>
  <c r="H73" i="148"/>
  <c r="H13" i="136" s="1"/>
  <c r="J59" i="148"/>
  <c r="J12" i="136" s="1"/>
  <c r="S40" i="148"/>
  <c r="N59" i="148"/>
  <c r="N12" i="136" s="1"/>
  <c r="S69" i="148"/>
  <c r="S87" i="148"/>
  <c r="E22" i="131" s="1"/>
  <c r="F59" i="148"/>
  <c r="S46" i="148"/>
  <c r="S59" i="148" l="1"/>
  <c r="E21" i="131" s="1"/>
  <c r="F12" i="136"/>
  <c r="S73" i="148"/>
  <c r="E12" i="131" s="1"/>
  <c r="Q16" i="145"/>
  <c r="Q4" i="145"/>
  <c r="Q5" i="145"/>
  <c r="Q6" i="145"/>
  <c r="E7" i="145"/>
  <c r="F7" i="145"/>
  <c r="G7" i="145"/>
  <c r="H7" i="145"/>
  <c r="I7" i="145"/>
  <c r="J7" i="145"/>
  <c r="K7" i="145"/>
  <c r="L7" i="145"/>
  <c r="M7" i="145"/>
  <c r="N7" i="145"/>
  <c r="O7" i="145"/>
  <c r="P7" i="145"/>
  <c r="Q8" i="145"/>
  <c r="Q9" i="145"/>
  <c r="E10" i="145"/>
  <c r="F10" i="145"/>
  <c r="G10" i="145"/>
  <c r="H10" i="145"/>
  <c r="I10" i="145"/>
  <c r="J10" i="145"/>
  <c r="K10" i="145"/>
  <c r="L10" i="145"/>
  <c r="M10" i="145"/>
  <c r="N10" i="145"/>
  <c r="O10" i="145"/>
  <c r="P10" i="145"/>
  <c r="Q17" i="145"/>
  <c r="Q18" i="145"/>
  <c r="E19" i="145"/>
  <c r="F19" i="145"/>
  <c r="G19" i="145"/>
  <c r="H19" i="145"/>
  <c r="I19" i="145"/>
  <c r="J19" i="145"/>
  <c r="K19" i="145"/>
  <c r="L19" i="145"/>
  <c r="M19" i="145"/>
  <c r="N19" i="145"/>
  <c r="O19" i="145"/>
  <c r="P19" i="145"/>
  <c r="Q7" i="145" l="1"/>
  <c r="Q10" i="145"/>
  <c r="S13" i="136"/>
  <c r="Q19" i="145"/>
  <c r="C49" i="137"/>
  <c r="C46" i="137"/>
  <c r="C43" i="137"/>
  <c r="C40" i="137"/>
  <c r="C37" i="137"/>
  <c r="C34" i="137"/>
  <c r="C31" i="137"/>
  <c r="C28" i="137"/>
  <c r="C25" i="137"/>
  <c r="C22" i="137"/>
  <c r="C19" i="137"/>
  <c r="C16" i="137"/>
  <c r="C13" i="137"/>
  <c r="C10" i="137"/>
  <c r="C7" i="137"/>
  <c r="Q50" i="137"/>
  <c r="P50" i="137"/>
  <c r="O50" i="137"/>
  <c r="N50" i="137"/>
  <c r="M50" i="137"/>
  <c r="L50" i="137"/>
  <c r="K50" i="137"/>
  <c r="J50" i="137"/>
  <c r="I50" i="137"/>
  <c r="H50" i="137"/>
  <c r="G50" i="137"/>
  <c r="F50" i="137"/>
  <c r="E50" i="137"/>
  <c r="D50" i="137"/>
  <c r="R48" i="137"/>
  <c r="Q47" i="137"/>
  <c r="P47" i="137"/>
  <c r="O47" i="137"/>
  <c r="N47" i="137"/>
  <c r="M47" i="137"/>
  <c r="L47" i="137"/>
  <c r="K47" i="137"/>
  <c r="J47" i="137"/>
  <c r="I47" i="137"/>
  <c r="H47" i="137"/>
  <c r="G47" i="137"/>
  <c r="F47" i="137"/>
  <c r="E47" i="137"/>
  <c r="D47" i="137"/>
  <c r="R45" i="137"/>
  <c r="Q44" i="137"/>
  <c r="P44" i="137"/>
  <c r="O44" i="137"/>
  <c r="N44" i="137"/>
  <c r="M44" i="137"/>
  <c r="L44" i="137"/>
  <c r="K44" i="137"/>
  <c r="J44" i="137"/>
  <c r="I44" i="137"/>
  <c r="H44" i="137"/>
  <c r="G44" i="137"/>
  <c r="F44" i="137"/>
  <c r="E44" i="137"/>
  <c r="D44" i="137"/>
  <c r="R42" i="137"/>
  <c r="Q41" i="137"/>
  <c r="P41" i="137"/>
  <c r="O41" i="137"/>
  <c r="N41" i="137"/>
  <c r="M41" i="137"/>
  <c r="L41" i="137"/>
  <c r="K41" i="137"/>
  <c r="J41" i="137"/>
  <c r="I41" i="137"/>
  <c r="H41" i="137"/>
  <c r="G41" i="137"/>
  <c r="F41" i="137"/>
  <c r="E41" i="137"/>
  <c r="D41" i="137"/>
  <c r="R39" i="137"/>
  <c r="Q38" i="137"/>
  <c r="P38" i="137"/>
  <c r="O38" i="137"/>
  <c r="N38" i="137"/>
  <c r="M38" i="137"/>
  <c r="L38" i="137"/>
  <c r="K38" i="137"/>
  <c r="J38" i="137"/>
  <c r="I38" i="137"/>
  <c r="H38" i="137"/>
  <c r="G38" i="137"/>
  <c r="F38" i="137"/>
  <c r="E38" i="137"/>
  <c r="D38" i="137"/>
  <c r="R36" i="137"/>
  <c r="Q35" i="137"/>
  <c r="P35" i="137"/>
  <c r="O35" i="137"/>
  <c r="N35" i="137"/>
  <c r="M35" i="137"/>
  <c r="L35" i="137"/>
  <c r="K35" i="137"/>
  <c r="J35" i="137"/>
  <c r="I35" i="137"/>
  <c r="H35" i="137"/>
  <c r="G35" i="137"/>
  <c r="F35" i="137"/>
  <c r="E35" i="137"/>
  <c r="D35" i="137"/>
  <c r="R33" i="137"/>
  <c r="Q32" i="137"/>
  <c r="P32" i="137"/>
  <c r="O32" i="137"/>
  <c r="N32" i="137"/>
  <c r="M32" i="137"/>
  <c r="L32" i="137"/>
  <c r="K32" i="137"/>
  <c r="J32" i="137"/>
  <c r="I32" i="137"/>
  <c r="H32" i="137"/>
  <c r="G32" i="137"/>
  <c r="F32" i="137"/>
  <c r="E32" i="137"/>
  <c r="D32" i="137"/>
  <c r="R30" i="137"/>
  <c r="Q29" i="137"/>
  <c r="P29" i="137"/>
  <c r="O29" i="137"/>
  <c r="N29" i="137"/>
  <c r="M29" i="137"/>
  <c r="L29" i="137"/>
  <c r="K29" i="137"/>
  <c r="J29" i="137"/>
  <c r="I29" i="137"/>
  <c r="H29" i="137"/>
  <c r="G29" i="137"/>
  <c r="F29" i="137"/>
  <c r="E29" i="137"/>
  <c r="D29" i="137"/>
  <c r="R27" i="137"/>
  <c r="Q26" i="137"/>
  <c r="P26" i="137"/>
  <c r="O26" i="137"/>
  <c r="N26" i="137"/>
  <c r="M26" i="137"/>
  <c r="L26" i="137"/>
  <c r="K26" i="137"/>
  <c r="J26" i="137"/>
  <c r="I26" i="137"/>
  <c r="H26" i="137"/>
  <c r="G26" i="137"/>
  <c r="F26" i="137"/>
  <c r="E26" i="137"/>
  <c r="D26" i="137"/>
  <c r="R24" i="137"/>
  <c r="Q23" i="137"/>
  <c r="P23" i="137"/>
  <c r="O23" i="137"/>
  <c r="N23" i="137"/>
  <c r="M23" i="137"/>
  <c r="L23" i="137"/>
  <c r="K23" i="137"/>
  <c r="J23" i="137"/>
  <c r="I23" i="137"/>
  <c r="H23" i="137"/>
  <c r="G23" i="137"/>
  <c r="F23" i="137"/>
  <c r="E23" i="137"/>
  <c r="D23" i="137"/>
  <c r="R21" i="137"/>
  <c r="Q20" i="137"/>
  <c r="P20" i="137"/>
  <c r="O20" i="137"/>
  <c r="N20" i="137"/>
  <c r="M20" i="137"/>
  <c r="L20" i="137"/>
  <c r="K20" i="137"/>
  <c r="J20" i="137"/>
  <c r="I20" i="137"/>
  <c r="H20" i="137"/>
  <c r="G20" i="137"/>
  <c r="F20" i="137"/>
  <c r="E20" i="137"/>
  <c r="D20" i="137"/>
  <c r="R18" i="137"/>
  <c r="Q17" i="137"/>
  <c r="P17" i="137"/>
  <c r="O17" i="137"/>
  <c r="N17" i="137"/>
  <c r="M17" i="137"/>
  <c r="L17" i="137"/>
  <c r="K17" i="137"/>
  <c r="J17" i="137"/>
  <c r="I17" i="137"/>
  <c r="H17" i="137"/>
  <c r="G17" i="137"/>
  <c r="F17" i="137"/>
  <c r="E17" i="137"/>
  <c r="D17" i="137"/>
  <c r="R15" i="137"/>
  <c r="Q14" i="137"/>
  <c r="P14" i="137"/>
  <c r="O14" i="137"/>
  <c r="N14" i="137"/>
  <c r="M14" i="137"/>
  <c r="L14" i="137"/>
  <c r="K14" i="137"/>
  <c r="J14" i="137"/>
  <c r="I14" i="137"/>
  <c r="H14" i="137"/>
  <c r="G14" i="137"/>
  <c r="F14" i="137"/>
  <c r="E14" i="137"/>
  <c r="D14" i="137"/>
  <c r="R12" i="137"/>
  <c r="Q11" i="137"/>
  <c r="P11" i="137"/>
  <c r="O11" i="137"/>
  <c r="N11" i="137"/>
  <c r="M11" i="137"/>
  <c r="L11" i="137"/>
  <c r="K11" i="137"/>
  <c r="J11" i="137"/>
  <c r="I11" i="137"/>
  <c r="H11" i="137"/>
  <c r="G11" i="137"/>
  <c r="F11" i="137"/>
  <c r="E11" i="137"/>
  <c r="D11" i="137"/>
  <c r="R9" i="137"/>
  <c r="Q8" i="137"/>
  <c r="P8" i="137"/>
  <c r="O8" i="137"/>
  <c r="N8" i="137"/>
  <c r="M8" i="137"/>
  <c r="L8" i="137"/>
  <c r="K8" i="137"/>
  <c r="J8" i="137"/>
  <c r="I8" i="137"/>
  <c r="H8" i="137"/>
  <c r="G8" i="137"/>
  <c r="F8" i="137"/>
  <c r="E8" i="137"/>
  <c r="D8" i="137"/>
  <c r="R6" i="137"/>
  <c r="R5" i="137"/>
  <c r="D58" i="93"/>
  <c r="K51" i="137" l="1"/>
  <c r="L16" i="136" s="1"/>
  <c r="R32" i="137"/>
  <c r="R41" i="137"/>
  <c r="R47" i="137"/>
  <c r="R23" i="137"/>
  <c r="R35" i="137"/>
  <c r="R44" i="137"/>
  <c r="R17" i="137"/>
  <c r="R14" i="137"/>
  <c r="R11" i="137"/>
  <c r="R38" i="137"/>
  <c r="D51" i="137"/>
  <c r="E16" i="136" s="1"/>
  <c r="L51" i="137"/>
  <c r="M16" i="136" s="1"/>
  <c r="R29" i="137"/>
  <c r="E51" i="137"/>
  <c r="F16" i="136" s="1"/>
  <c r="M51" i="137"/>
  <c r="N16" i="136" s="1"/>
  <c r="R26" i="137"/>
  <c r="F51" i="137"/>
  <c r="G16" i="136" s="1"/>
  <c r="N51" i="137"/>
  <c r="O16" i="136" s="1"/>
  <c r="R20" i="137"/>
  <c r="G51" i="137"/>
  <c r="H16" i="136" s="1"/>
  <c r="O51" i="137"/>
  <c r="P16" i="136" s="1"/>
  <c r="R8" i="137"/>
  <c r="H51" i="137"/>
  <c r="I16" i="136" s="1"/>
  <c r="P51" i="137"/>
  <c r="Q16" i="136" s="1"/>
  <c r="I51" i="137"/>
  <c r="J16" i="136" s="1"/>
  <c r="Q51" i="137"/>
  <c r="R16" i="136" s="1"/>
  <c r="J51" i="137"/>
  <c r="K16" i="136" s="1"/>
  <c r="R50" i="137"/>
  <c r="Q50" i="124"/>
  <c r="P50" i="124"/>
  <c r="O50" i="124"/>
  <c r="N50" i="124"/>
  <c r="M50" i="124"/>
  <c r="L50" i="124"/>
  <c r="K50" i="124"/>
  <c r="J50" i="124"/>
  <c r="I50" i="124"/>
  <c r="H50" i="124"/>
  <c r="G50" i="124"/>
  <c r="F50" i="124"/>
  <c r="E50" i="124"/>
  <c r="D50" i="124"/>
  <c r="C49" i="124"/>
  <c r="R48" i="124"/>
  <c r="Q47" i="124"/>
  <c r="P47" i="124"/>
  <c r="O47" i="124"/>
  <c r="N47" i="124"/>
  <c r="M47" i="124"/>
  <c r="L47" i="124"/>
  <c r="K47" i="124"/>
  <c r="J47" i="124"/>
  <c r="I47" i="124"/>
  <c r="H47" i="124"/>
  <c r="G47" i="124"/>
  <c r="F47" i="124"/>
  <c r="E47" i="124"/>
  <c r="D47" i="124"/>
  <c r="C46" i="124"/>
  <c r="R45" i="124"/>
  <c r="Q44" i="124"/>
  <c r="P44" i="124"/>
  <c r="O44" i="124"/>
  <c r="N44" i="124"/>
  <c r="M44" i="124"/>
  <c r="L44" i="124"/>
  <c r="K44" i="124"/>
  <c r="J44" i="124"/>
  <c r="I44" i="124"/>
  <c r="H44" i="124"/>
  <c r="G44" i="124"/>
  <c r="F44" i="124"/>
  <c r="E44" i="124"/>
  <c r="D44" i="124"/>
  <c r="C43" i="124"/>
  <c r="R42" i="124"/>
  <c r="Q41" i="124"/>
  <c r="P41" i="124"/>
  <c r="O41" i="124"/>
  <c r="N41" i="124"/>
  <c r="M41" i="124"/>
  <c r="L41" i="124"/>
  <c r="K41" i="124"/>
  <c r="J41" i="124"/>
  <c r="I41" i="124"/>
  <c r="H41" i="124"/>
  <c r="G41" i="124"/>
  <c r="F41" i="124"/>
  <c r="E41" i="124"/>
  <c r="D41" i="124"/>
  <c r="C40" i="124"/>
  <c r="R39" i="124"/>
  <c r="Q38" i="124"/>
  <c r="P38" i="124"/>
  <c r="O38" i="124"/>
  <c r="N38" i="124"/>
  <c r="M38" i="124"/>
  <c r="L38" i="124"/>
  <c r="K38" i="124"/>
  <c r="J38" i="124"/>
  <c r="I38" i="124"/>
  <c r="H38" i="124"/>
  <c r="G38" i="124"/>
  <c r="F38" i="124"/>
  <c r="E38" i="124"/>
  <c r="D38" i="124"/>
  <c r="C37" i="124"/>
  <c r="R36" i="124"/>
  <c r="Q35" i="124"/>
  <c r="P35" i="124"/>
  <c r="O35" i="124"/>
  <c r="N35" i="124"/>
  <c r="M35" i="124"/>
  <c r="L35" i="124"/>
  <c r="K35" i="124"/>
  <c r="J35" i="124"/>
  <c r="I35" i="124"/>
  <c r="H35" i="124"/>
  <c r="G35" i="124"/>
  <c r="F35" i="124"/>
  <c r="E35" i="124"/>
  <c r="D35" i="124"/>
  <c r="C34" i="124"/>
  <c r="R33" i="124"/>
  <c r="Q32" i="124"/>
  <c r="P32" i="124"/>
  <c r="O32" i="124"/>
  <c r="N32" i="124"/>
  <c r="M32" i="124"/>
  <c r="L32" i="124"/>
  <c r="K32" i="124"/>
  <c r="J32" i="124"/>
  <c r="I32" i="124"/>
  <c r="H32" i="124"/>
  <c r="G32" i="124"/>
  <c r="F32" i="124"/>
  <c r="E32" i="124"/>
  <c r="D32" i="124"/>
  <c r="C31" i="124"/>
  <c r="R30" i="124"/>
  <c r="Q29" i="124"/>
  <c r="P29" i="124"/>
  <c r="O29" i="124"/>
  <c r="N29" i="124"/>
  <c r="M29" i="124"/>
  <c r="L29" i="124"/>
  <c r="K29" i="124"/>
  <c r="J29" i="124"/>
  <c r="I29" i="124"/>
  <c r="H29" i="124"/>
  <c r="G29" i="124"/>
  <c r="F29" i="124"/>
  <c r="E29" i="124"/>
  <c r="D29" i="124"/>
  <c r="C28" i="124"/>
  <c r="R27" i="124"/>
  <c r="Q26" i="124"/>
  <c r="P26" i="124"/>
  <c r="O26" i="124"/>
  <c r="N26" i="124"/>
  <c r="M26" i="124"/>
  <c r="L26" i="124"/>
  <c r="K26" i="124"/>
  <c r="J26" i="124"/>
  <c r="I26" i="124"/>
  <c r="H26" i="124"/>
  <c r="G26" i="124"/>
  <c r="F26" i="124"/>
  <c r="E26" i="124"/>
  <c r="D26" i="124"/>
  <c r="C25" i="124"/>
  <c r="R24" i="124"/>
  <c r="Q23" i="124"/>
  <c r="P23" i="124"/>
  <c r="O23" i="124"/>
  <c r="N23" i="124"/>
  <c r="M23" i="124"/>
  <c r="L23" i="124"/>
  <c r="K23" i="124"/>
  <c r="J23" i="124"/>
  <c r="I23" i="124"/>
  <c r="H23" i="124"/>
  <c r="G23" i="124"/>
  <c r="F23" i="124"/>
  <c r="E23" i="124"/>
  <c r="D23" i="124"/>
  <c r="C22" i="124"/>
  <c r="R21" i="124"/>
  <c r="Q20" i="124"/>
  <c r="P20" i="124"/>
  <c r="O20" i="124"/>
  <c r="N20" i="124"/>
  <c r="M20" i="124"/>
  <c r="L20" i="124"/>
  <c r="K20" i="124"/>
  <c r="J20" i="124"/>
  <c r="I20" i="124"/>
  <c r="H20" i="124"/>
  <c r="G20" i="124"/>
  <c r="F20" i="124"/>
  <c r="E20" i="124"/>
  <c r="D20" i="124"/>
  <c r="C19" i="124"/>
  <c r="R18" i="124"/>
  <c r="Q17" i="124"/>
  <c r="P17" i="124"/>
  <c r="O17" i="124"/>
  <c r="N17" i="124"/>
  <c r="M17" i="124"/>
  <c r="L17" i="124"/>
  <c r="K17" i="124"/>
  <c r="J17" i="124"/>
  <c r="I17" i="124"/>
  <c r="H17" i="124"/>
  <c r="G17" i="124"/>
  <c r="F17" i="124"/>
  <c r="E17" i="124"/>
  <c r="D17" i="124"/>
  <c r="C16" i="124"/>
  <c r="R15" i="124"/>
  <c r="Q14" i="124"/>
  <c r="P14" i="124"/>
  <c r="O14" i="124"/>
  <c r="N14" i="124"/>
  <c r="M14" i="124"/>
  <c r="L14" i="124"/>
  <c r="K14" i="124"/>
  <c r="J14" i="124"/>
  <c r="I14" i="124"/>
  <c r="H14" i="124"/>
  <c r="G14" i="124"/>
  <c r="F14" i="124"/>
  <c r="E14" i="124"/>
  <c r="D14" i="124"/>
  <c r="C13" i="124"/>
  <c r="R12" i="124"/>
  <c r="Q11" i="124"/>
  <c r="P11" i="124"/>
  <c r="O11" i="124"/>
  <c r="N11" i="124"/>
  <c r="M11" i="124"/>
  <c r="L11" i="124"/>
  <c r="K11" i="124"/>
  <c r="J11" i="124"/>
  <c r="I11" i="124"/>
  <c r="H11" i="124"/>
  <c r="G11" i="124"/>
  <c r="F11" i="124"/>
  <c r="E11" i="124"/>
  <c r="D11" i="124"/>
  <c r="C10" i="124"/>
  <c r="R9" i="124"/>
  <c r="Q8" i="124"/>
  <c r="P8" i="124"/>
  <c r="O8" i="124"/>
  <c r="N8" i="124"/>
  <c r="M8" i="124"/>
  <c r="L8" i="124"/>
  <c r="K8" i="124"/>
  <c r="J8" i="124"/>
  <c r="I8" i="124"/>
  <c r="H8" i="124"/>
  <c r="G8" i="124"/>
  <c r="F8" i="124"/>
  <c r="E8" i="124"/>
  <c r="D8" i="124"/>
  <c r="C7" i="124"/>
  <c r="R6" i="124"/>
  <c r="R5" i="124"/>
  <c r="P18" i="136" l="1"/>
  <c r="E18" i="136"/>
  <c r="R18" i="136"/>
  <c r="J18" i="136"/>
  <c r="S14" i="136"/>
  <c r="S16" i="136"/>
  <c r="G51" i="124"/>
  <c r="H17" i="136" s="1"/>
  <c r="H18" i="136" s="1"/>
  <c r="O51" i="124"/>
  <c r="P17" i="136" s="1"/>
  <c r="H51" i="124"/>
  <c r="I17" i="136" s="1"/>
  <c r="I18" i="136" s="1"/>
  <c r="P51" i="124"/>
  <c r="Q17" i="136" s="1"/>
  <c r="Q18" i="136" s="1"/>
  <c r="M51" i="124"/>
  <c r="N17" i="136" s="1"/>
  <c r="N18" i="136" s="1"/>
  <c r="I51" i="124"/>
  <c r="J17" i="136" s="1"/>
  <c r="Q51" i="124"/>
  <c r="R17" i="136" s="1"/>
  <c r="E51" i="124"/>
  <c r="F17" i="136" s="1"/>
  <c r="F18" i="136" s="1"/>
  <c r="J51" i="124"/>
  <c r="K17" i="136" s="1"/>
  <c r="K18" i="136" s="1"/>
  <c r="F51" i="124"/>
  <c r="G17" i="136" s="1"/>
  <c r="G18" i="136" s="1"/>
  <c r="K51" i="124"/>
  <c r="L17" i="136" s="1"/>
  <c r="L18" i="136" s="1"/>
  <c r="N51" i="124"/>
  <c r="O17" i="136" s="1"/>
  <c r="O18" i="136" s="1"/>
  <c r="D51" i="124"/>
  <c r="E17" i="136" s="1"/>
  <c r="L51" i="124"/>
  <c r="M17" i="136" s="1"/>
  <c r="M18" i="136" s="1"/>
  <c r="R11" i="124"/>
  <c r="R51" i="137"/>
  <c r="R14" i="124"/>
  <c r="R47" i="124"/>
  <c r="R35" i="124"/>
  <c r="R50" i="124"/>
  <c r="R20" i="124"/>
  <c r="R41" i="124"/>
  <c r="R8" i="124"/>
  <c r="R17" i="124"/>
  <c r="R23" i="124"/>
  <c r="R26" i="124"/>
  <c r="R29" i="124"/>
  <c r="R32" i="124"/>
  <c r="R38" i="124"/>
  <c r="R44" i="124"/>
  <c r="R56" i="93"/>
  <c r="R55" i="93"/>
  <c r="R54" i="93"/>
  <c r="S11" i="136"/>
  <c r="S17" i="136" l="1"/>
  <c r="I10" i="136"/>
  <c r="G10" i="136"/>
  <c r="O10" i="136"/>
  <c r="F23" i="94"/>
  <c r="T5" i="94"/>
  <c r="P51" i="123"/>
  <c r="Q9" i="136" s="1"/>
  <c r="O51" i="123"/>
  <c r="P9" i="136" s="1"/>
  <c r="N51" i="123"/>
  <c r="O9" i="136" s="1"/>
  <c r="M51" i="123"/>
  <c r="N9" i="136" s="1"/>
  <c r="R23" i="94"/>
  <c r="Q23" i="94"/>
  <c r="P23" i="94"/>
  <c r="O23" i="94"/>
  <c r="R22" i="94"/>
  <c r="Q22" i="94"/>
  <c r="P22" i="94"/>
  <c r="O22" i="94"/>
  <c r="R20" i="94"/>
  <c r="Q20" i="94"/>
  <c r="P20" i="94"/>
  <c r="O20" i="94"/>
  <c r="R18" i="94"/>
  <c r="Q18" i="94"/>
  <c r="P18" i="94"/>
  <c r="O18" i="94"/>
  <c r="R16" i="94"/>
  <c r="Q16" i="94"/>
  <c r="P16" i="94"/>
  <c r="O16" i="94"/>
  <c r="R14" i="94"/>
  <c r="Q14" i="94"/>
  <c r="P14" i="94"/>
  <c r="O14" i="94"/>
  <c r="R12" i="94"/>
  <c r="Q12" i="94"/>
  <c r="P12" i="94"/>
  <c r="O12" i="94"/>
  <c r="R10" i="94"/>
  <c r="Q10" i="94"/>
  <c r="P10" i="94"/>
  <c r="O10" i="94"/>
  <c r="R8" i="94"/>
  <c r="Q8" i="94"/>
  <c r="P8" i="94"/>
  <c r="O8" i="94"/>
  <c r="R6" i="94"/>
  <c r="Q6" i="94"/>
  <c r="P6" i="94"/>
  <c r="O6" i="94"/>
  <c r="M58" i="93"/>
  <c r="M52" i="93"/>
  <c r="M36" i="93"/>
  <c r="M20" i="93"/>
  <c r="P58" i="93"/>
  <c r="O58" i="93"/>
  <c r="N58" i="93"/>
  <c r="P52" i="93"/>
  <c r="O52" i="93"/>
  <c r="N52" i="93"/>
  <c r="P36" i="93"/>
  <c r="O36" i="93"/>
  <c r="N36" i="93"/>
  <c r="P20" i="93"/>
  <c r="O20" i="93"/>
  <c r="N20" i="93"/>
  <c r="P51" i="92"/>
  <c r="Q6" i="136" s="1"/>
  <c r="O51" i="92"/>
  <c r="P6" i="136" s="1"/>
  <c r="N51" i="92"/>
  <c r="O6" i="136" s="1"/>
  <c r="M51" i="92"/>
  <c r="N6" i="136" s="1"/>
  <c r="R24" i="94" l="1"/>
  <c r="Q8" i="136" s="1"/>
  <c r="Q24" i="94"/>
  <c r="P8" i="136" s="1"/>
  <c r="N25" i="136"/>
  <c r="S12" i="136"/>
  <c r="P10" i="136"/>
  <c r="H10" i="136"/>
  <c r="N10" i="136"/>
  <c r="P24" i="94"/>
  <c r="O8" i="136" s="1"/>
  <c r="M10" i="136"/>
  <c r="R10" i="136"/>
  <c r="E10" i="136"/>
  <c r="L10" i="136"/>
  <c r="J10" i="136"/>
  <c r="K10" i="136"/>
  <c r="Q10" i="136"/>
  <c r="O24" i="94"/>
  <c r="N8" i="136" s="1"/>
  <c r="F10" i="136"/>
  <c r="R51" i="124"/>
  <c r="E33" i="131" s="1"/>
  <c r="Q25" i="136"/>
  <c r="M59" i="93"/>
  <c r="N7" i="136" s="1"/>
  <c r="N59" i="93"/>
  <c r="O7" i="136" s="1"/>
  <c r="O59" i="93"/>
  <c r="P7" i="136" s="1"/>
  <c r="P59" i="93"/>
  <c r="Q7" i="136" s="1"/>
  <c r="S10" i="136" l="1"/>
  <c r="T10" i="136" s="1"/>
  <c r="P25" i="136"/>
  <c r="E35" i="131"/>
  <c r="G33" i="131" s="1"/>
  <c r="E24" i="131"/>
  <c r="G21" i="131" s="1"/>
  <c r="O25" i="136"/>
  <c r="N5" i="136"/>
  <c r="Q5" i="136"/>
  <c r="P5" i="136"/>
  <c r="O5" i="136"/>
  <c r="O15" i="136" s="1"/>
  <c r="F6" i="94"/>
  <c r="F8" i="94"/>
  <c r="F10" i="94"/>
  <c r="F12" i="94"/>
  <c r="F14" i="94"/>
  <c r="F16" i="94"/>
  <c r="F18" i="94"/>
  <c r="F20" i="94"/>
  <c r="F22" i="94"/>
  <c r="R16" i="93"/>
  <c r="D52" i="93"/>
  <c r="D36" i="93"/>
  <c r="E36" i="93"/>
  <c r="F36" i="93"/>
  <c r="G36" i="93"/>
  <c r="H36" i="93"/>
  <c r="I36" i="93"/>
  <c r="J36" i="93"/>
  <c r="K36" i="93"/>
  <c r="L36" i="93"/>
  <c r="Q36" i="93"/>
  <c r="Q52" i="93"/>
  <c r="L52" i="93"/>
  <c r="K52" i="93"/>
  <c r="J52" i="93"/>
  <c r="I52" i="93"/>
  <c r="H52" i="93"/>
  <c r="G52" i="93"/>
  <c r="E52" i="93"/>
  <c r="F52" i="93"/>
  <c r="R51" i="93"/>
  <c r="R50" i="93"/>
  <c r="R49" i="93"/>
  <c r="R48" i="93"/>
  <c r="R47" i="93"/>
  <c r="R46" i="93"/>
  <c r="R45" i="93"/>
  <c r="R44" i="93"/>
  <c r="R43" i="93"/>
  <c r="R42" i="93"/>
  <c r="R41" i="93"/>
  <c r="R40" i="93"/>
  <c r="R39" i="93"/>
  <c r="R38" i="93"/>
  <c r="R37" i="93"/>
  <c r="H6" i="94"/>
  <c r="G6" i="94"/>
  <c r="K32" i="128"/>
  <c r="J32" i="128"/>
  <c r="I32" i="128"/>
  <c r="H32" i="128"/>
  <c r="G32" i="128"/>
  <c r="F32" i="128"/>
  <c r="E32" i="128"/>
  <c r="D32" i="128"/>
  <c r="K29" i="128"/>
  <c r="J29" i="128"/>
  <c r="I29" i="128"/>
  <c r="H29" i="128"/>
  <c r="G29" i="128"/>
  <c r="F29" i="128"/>
  <c r="E29" i="128"/>
  <c r="D29" i="128"/>
  <c r="K16" i="128"/>
  <c r="K33" i="128" s="1"/>
  <c r="J16" i="128"/>
  <c r="I16" i="128"/>
  <c r="H16" i="128"/>
  <c r="H33" i="128" s="1"/>
  <c r="G16" i="128"/>
  <c r="F16" i="128"/>
  <c r="E16" i="128"/>
  <c r="E33" i="128" s="1"/>
  <c r="D16" i="128"/>
  <c r="R9" i="93"/>
  <c r="R8" i="93"/>
  <c r="R7" i="93"/>
  <c r="R6" i="93"/>
  <c r="R5" i="93"/>
  <c r="D51" i="92"/>
  <c r="E6" i="136" s="1"/>
  <c r="C20" i="127"/>
  <c r="D20" i="127" s="1"/>
  <c r="D5" i="127"/>
  <c r="F6" i="96"/>
  <c r="F5" i="96"/>
  <c r="D19" i="127"/>
  <c r="D18" i="127"/>
  <c r="D17" i="127"/>
  <c r="D16" i="127"/>
  <c r="D15" i="127"/>
  <c r="D14" i="127"/>
  <c r="D13" i="127"/>
  <c r="D12" i="127"/>
  <c r="D11" i="127"/>
  <c r="D10" i="127"/>
  <c r="D9" i="127"/>
  <c r="D8" i="127"/>
  <c r="D7" i="127"/>
  <c r="D6" i="127"/>
  <c r="D51" i="123"/>
  <c r="E9" i="136" s="1"/>
  <c r="E51" i="123"/>
  <c r="F9" i="136" s="1"/>
  <c r="F51" i="123"/>
  <c r="G9" i="136" s="1"/>
  <c r="G51" i="123"/>
  <c r="H9" i="136" s="1"/>
  <c r="H51" i="123"/>
  <c r="I9" i="136" s="1"/>
  <c r="I51" i="123"/>
  <c r="J9" i="136" s="1"/>
  <c r="J51" i="123"/>
  <c r="K9" i="136" s="1"/>
  <c r="K51" i="123"/>
  <c r="L9" i="136" s="1"/>
  <c r="L51" i="123"/>
  <c r="M9" i="136" s="1"/>
  <c r="Q51" i="123"/>
  <c r="R9" i="136" s="1"/>
  <c r="R50" i="123"/>
  <c r="G14" i="94"/>
  <c r="H14" i="94"/>
  <c r="I14" i="94"/>
  <c r="J14" i="94"/>
  <c r="K14" i="94"/>
  <c r="L14" i="94"/>
  <c r="M14" i="94"/>
  <c r="N14" i="94"/>
  <c r="S14" i="94"/>
  <c r="G18" i="94"/>
  <c r="H18" i="94"/>
  <c r="I18" i="94"/>
  <c r="J18" i="94"/>
  <c r="K18" i="94"/>
  <c r="L18" i="94"/>
  <c r="M18" i="94"/>
  <c r="N18" i="94"/>
  <c r="S18" i="94"/>
  <c r="G20" i="94"/>
  <c r="H20" i="94"/>
  <c r="I20" i="94"/>
  <c r="J20" i="94"/>
  <c r="K20" i="94"/>
  <c r="L20" i="94"/>
  <c r="M20" i="94"/>
  <c r="N20" i="94"/>
  <c r="S20" i="94"/>
  <c r="G22" i="94"/>
  <c r="H22" i="94"/>
  <c r="I22" i="94"/>
  <c r="J22" i="94"/>
  <c r="K22" i="94"/>
  <c r="L22" i="94"/>
  <c r="M22" i="94"/>
  <c r="N22" i="94"/>
  <c r="S22" i="94"/>
  <c r="D20" i="93"/>
  <c r="E20" i="93"/>
  <c r="E58" i="93"/>
  <c r="F58" i="93"/>
  <c r="G58" i="93"/>
  <c r="H58" i="93"/>
  <c r="I58" i="93"/>
  <c r="J58" i="93"/>
  <c r="K58" i="93"/>
  <c r="L58" i="93"/>
  <c r="Q58" i="93"/>
  <c r="F20" i="93"/>
  <c r="G20" i="93"/>
  <c r="H20" i="93"/>
  <c r="I20" i="93"/>
  <c r="J20" i="93"/>
  <c r="K20" i="93"/>
  <c r="L20" i="93"/>
  <c r="Q20" i="93"/>
  <c r="R35" i="93"/>
  <c r="R53" i="93"/>
  <c r="E51" i="92"/>
  <c r="F6" i="136" s="1"/>
  <c r="F51" i="92"/>
  <c r="G6" i="136" s="1"/>
  <c r="G51" i="92"/>
  <c r="H6" i="136" s="1"/>
  <c r="H51" i="92"/>
  <c r="I6" i="136" s="1"/>
  <c r="I51" i="92"/>
  <c r="J6" i="136" s="1"/>
  <c r="J51" i="92"/>
  <c r="K6" i="136" s="1"/>
  <c r="K51" i="92"/>
  <c r="L6" i="136" s="1"/>
  <c r="L51" i="92"/>
  <c r="M6" i="136" s="1"/>
  <c r="Q51" i="92"/>
  <c r="R6" i="136" s="1"/>
  <c r="F7" i="96"/>
  <c r="F8" i="96"/>
  <c r="F9" i="96"/>
  <c r="F10" i="96"/>
  <c r="F14" i="96"/>
  <c r="E15" i="96"/>
  <c r="R6" i="123"/>
  <c r="R7" i="123"/>
  <c r="R8" i="123"/>
  <c r="R9" i="123"/>
  <c r="R10" i="123"/>
  <c r="R11" i="123"/>
  <c r="R12" i="123"/>
  <c r="R13" i="123"/>
  <c r="R14" i="123"/>
  <c r="R15" i="123"/>
  <c r="R16" i="123"/>
  <c r="R17" i="123"/>
  <c r="R18" i="123"/>
  <c r="R19" i="123"/>
  <c r="R20" i="123"/>
  <c r="R21" i="123"/>
  <c r="R22" i="123"/>
  <c r="R23" i="123"/>
  <c r="R24" i="123"/>
  <c r="R25" i="123"/>
  <c r="R26" i="123"/>
  <c r="R27" i="123"/>
  <c r="R28" i="123"/>
  <c r="R29" i="123"/>
  <c r="R30" i="123"/>
  <c r="R31" i="123"/>
  <c r="R32" i="123"/>
  <c r="R33" i="123"/>
  <c r="R34" i="123"/>
  <c r="R35" i="123"/>
  <c r="R36" i="123"/>
  <c r="R37" i="123"/>
  <c r="R38" i="123"/>
  <c r="R39" i="123"/>
  <c r="R40" i="123"/>
  <c r="R41" i="123"/>
  <c r="R42" i="123"/>
  <c r="R43" i="123"/>
  <c r="R44" i="123"/>
  <c r="R45" i="123"/>
  <c r="R46" i="123"/>
  <c r="R47" i="123"/>
  <c r="R48" i="123"/>
  <c r="R49" i="123"/>
  <c r="R57" i="93"/>
  <c r="R19" i="93"/>
  <c r="R18" i="93"/>
  <c r="R17" i="93"/>
  <c r="R15" i="93"/>
  <c r="R14" i="93"/>
  <c r="R13" i="93"/>
  <c r="R12" i="93"/>
  <c r="R11" i="93"/>
  <c r="R10" i="93"/>
  <c r="R5" i="92"/>
  <c r="R24" i="92"/>
  <c r="R23" i="92"/>
  <c r="R22" i="92"/>
  <c r="R21" i="92"/>
  <c r="R20" i="92"/>
  <c r="R19" i="92"/>
  <c r="R18" i="92"/>
  <c r="R17" i="92"/>
  <c r="R16" i="92"/>
  <c r="R15" i="92"/>
  <c r="R14" i="92"/>
  <c r="R13" i="92"/>
  <c r="R12" i="92"/>
  <c r="R11" i="92"/>
  <c r="R10" i="92"/>
  <c r="R9" i="92"/>
  <c r="R8" i="92"/>
  <c r="R7" i="92"/>
  <c r="R38" i="92"/>
  <c r="R37" i="92"/>
  <c r="R36" i="92"/>
  <c r="R35" i="92"/>
  <c r="R34" i="92"/>
  <c r="R33" i="92"/>
  <c r="R32" i="92"/>
  <c r="R31" i="92"/>
  <c r="R30" i="92"/>
  <c r="R29" i="92"/>
  <c r="R28" i="92"/>
  <c r="R27" i="92"/>
  <c r="R26" i="92"/>
  <c r="R25" i="92"/>
  <c r="R39" i="92"/>
  <c r="R40" i="92"/>
  <c r="R41" i="92"/>
  <c r="R42" i="92"/>
  <c r="R43" i="92"/>
  <c r="R44" i="92"/>
  <c r="R45" i="92"/>
  <c r="R46" i="92"/>
  <c r="R47" i="92"/>
  <c r="R48" i="92"/>
  <c r="R49" i="92"/>
  <c r="R50" i="92"/>
  <c r="S6" i="94"/>
  <c r="S8" i="94"/>
  <c r="S10" i="94"/>
  <c r="S12" i="94"/>
  <c r="S16" i="94"/>
  <c r="N6" i="94"/>
  <c r="N8" i="94"/>
  <c r="N10" i="94"/>
  <c r="N12" i="94"/>
  <c r="N16" i="94"/>
  <c r="M6" i="94"/>
  <c r="M8" i="94"/>
  <c r="M10" i="94"/>
  <c r="M12" i="94"/>
  <c r="M16" i="94"/>
  <c r="L6" i="94"/>
  <c r="L8" i="94"/>
  <c r="L10" i="94"/>
  <c r="L12" i="94"/>
  <c r="L16" i="94"/>
  <c r="K6" i="94"/>
  <c r="K8" i="94"/>
  <c r="K10" i="94"/>
  <c r="K12" i="94"/>
  <c r="K16" i="94"/>
  <c r="J6" i="94"/>
  <c r="J8" i="94"/>
  <c r="J10" i="94"/>
  <c r="J12" i="94"/>
  <c r="J16" i="94"/>
  <c r="I6" i="94"/>
  <c r="I8" i="94"/>
  <c r="I10" i="94"/>
  <c r="I12" i="94"/>
  <c r="I16" i="94"/>
  <c r="H8" i="94"/>
  <c r="H10" i="94"/>
  <c r="H12" i="94"/>
  <c r="H16" i="94"/>
  <c r="G16" i="94"/>
  <c r="G8" i="94"/>
  <c r="G10" i="94"/>
  <c r="G12" i="94"/>
  <c r="S23" i="94"/>
  <c r="N23" i="94"/>
  <c r="M23" i="94"/>
  <c r="L23" i="94"/>
  <c r="K23" i="94"/>
  <c r="J23" i="94"/>
  <c r="I23" i="94"/>
  <c r="H23" i="94"/>
  <c r="G23" i="94"/>
  <c r="R34" i="93"/>
  <c r="R33" i="93"/>
  <c r="R32" i="93"/>
  <c r="R31" i="93"/>
  <c r="R30" i="93"/>
  <c r="R29" i="93"/>
  <c r="R28" i="93"/>
  <c r="R27" i="93"/>
  <c r="R26" i="93"/>
  <c r="R25" i="93"/>
  <c r="R24" i="93"/>
  <c r="R23" i="93"/>
  <c r="R22" i="93"/>
  <c r="R21" i="93"/>
  <c r="R6" i="92"/>
  <c r="T21" i="94"/>
  <c r="T19" i="94"/>
  <c r="T17" i="94"/>
  <c r="T15" i="94"/>
  <c r="T13" i="94"/>
  <c r="T11" i="94"/>
  <c r="T9" i="94"/>
  <c r="T7" i="94"/>
  <c r="N15" i="136" l="1"/>
  <c r="N19" i="136" s="1"/>
  <c r="N20" i="136" s="1"/>
  <c r="Q15" i="136"/>
  <c r="Q19" i="136" s="1"/>
  <c r="Q20" i="136" s="1"/>
  <c r="P15" i="136"/>
  <c r="P19" i="136" s="1"/>
  <c r="P20" i="136" s="1"/>
  <c r="S9" i="136"/>
  <c r="S6" i="136"/>
  <c r="O19" i="136"/>
  <c r="O20" i="136" s="1"/>
  <c r="G22" i="131"/>
  <c r="G18" i="131"/>
  <c r="G14" i="131"/>
  <c r="G12" i="131"/>
  <c r="G19" i="131"/>
  <c r="G13" i="131"/>
  <c r="G17" i="131"/>
  <c r="G23" i="131"/>
  <c r="G15" i="131"/>
  <c r="G16" i="131"/>
  <c r="G20" i="131"/>
  <c r="I59" i="93"/>
  <c r="J7" i="136" s="1"/>
  <c r="G26" i="131"/>
  <c r="G29" i="131"/>
  <c r="G28" i="131"/>
  <c r="G27" i="131"/>
  <c r="G32" i="131"/>
  <c r="G30" i="131"/>
  <c r="G34" i="131"/>
  <c r="G25" i="131"/>
  <c r="G31" i="131"/>
  <c r="F24" i="94"/>
  <c r="E8" i="136" s="1"/>
  <c r="G33" i="128"/>
  <c r="J33" i="128"/>
  <c r="I33" i="128"/>
  <c r="T10" i="94"/>
  <c r="K24" i="94"/>
  <c r="J8" i="136" s="1"/>
  <c r="I24" i="94"/>
  <c r="H8" i="136" s="1"/>
  <c r="H59" i="93"/>
  <c r="I7" i="136" s="1"/>
  <c r="H24" i="94"/>
  <c r="G8" i="136" s="1"/>
  <c r="T18" i="94"/>
  <c r="T8" i="94"/>
  <c r="R20" i="93"/>
  <c r="F59" i="93"/>
  <c r="G7" i="136" s="1"/>
  <c r="L59" i="93"/>
  <c r="M7" i="136" s="1"/>
  <c r="M24" i="94"/>
  <c r="L8" i="136" s="1"/>
  <c r="G24" i="94"/>
  <c r="F8" i="136" s="1"/>
  <c r="Q59" i="93"/>
  <c r="R7" i="136" s="1"/>
  <c r="G59" i="93"/>
  <c r="H7" i="136" s="1"/>
  <c r="T20" i="94"/>
  <c r="T12" i="94"/>
  <c r="T22" i="94"/>
  <c r="S24" i="94"/>
  <c r="R8" i="136" s="1"/>
  <c r="D33" i="128"/>
  <c r="T16" i="94"/>
  <c r="L24" i="94"/>
  <c r="K8" i="136" s="1"/>
  <c r="N24" i="94"/>
  <c r="M8" i="136" s="1"/>
  <c r="R36" i="93"/>
  <c r="R51" i="123"/>
  <c r="E9" i="131" s="1"/>
  <c r="T14" i="94"/>
  <c r="J24" i="94"/>
  <c r="I8" i="136" s="1"/>
  <c r="K59" i="93"/>
  <c r="L7" i="136" s="1"/>
  <c r="E59" i="93"/>
  <c r="F7" i="136" s="1"/>
  <c r="F15" i="96"/>
  <c r="R52" i="93"/>
  <c r="R51" i="92"/>
  <c r="J59" i="93"/>
  <c r="K7" i="136" s="1"/>
  <c r="F33" i="128"/>
  <c r="D59" i="93"/>
  <c r="E7" i="136" s="1"/>
  <c r="R58" i="93"/>
  <c r="T6" i="94"/>
  <c r="T23" i="94"/>
  <c r="E25" i="136" l="1"/>
  <c r="S8" i="136"/>
  <c r="S7" i="136"/>
  <c r="J5" i="136"/>
  <c r="J15" i="136" s="1"/>
  <c r="F25" i="136"/>
  <c r="K25" i="136"/>
  <c r="K5" i="136"/>
  <c r="K15" i="136" s="1"/>
  <c r="J25" i="136"/>
  <c r="I25" i="136"/>
  <c r="L25" i="136"/>
  <c r="G25" i="136"/>
  <c r="E5" i="136"/>
  <c r="M5" i="136"/>
  <c r="M15" i="136" s="1"/>
  <c r="H5" i="136"/>
  <c r="H15" i="136" s="1"/>
  <c r="G5" i="136"/>
  <c r="G15" i="136" s="1"/>
  <c r="I5" i="136"/>
  <c r="I15" i="136" s="1"/>
  <c r="M25" i="136"/>
  <c r="H25" i="136"/>
  <c r="L5" i="136"/>
  <c r="L15" i="136" s="1"/>
  <c r="R25" i="136"/>
  <c r="R5" i="136"/>
  <c r="R15" i="136" s="1"/>
  <c r="F5" i="136"/>
  <c r="F15" i="136" s="1"/>
  <c r="T24" i="94"/>
  <c r="E4" i="131" s="1"/>
  <c r="R59" i="93"/>
  <c r="E8" i="131" s="1"/>
  <c r="E11" i="131" l="1"/>
  <c r="E15" i="136"/>
  <c r="S5" i="136"/>
  <c r="T5" i="136" s="1"/>
  <c r="T15" i="136" s="1"/>
  <c r="G19" i="136"/>
  <c r="G20" i="136" s="1"/>
  <c r="S18" i="136"/>
  <c r="S25" i="136" s="1"/>
  <c r="M19" i="136"/>
  <c r="M20" i="136" s="1"/>
  <c r="R19" i="136"/>
  <c r="R20" i="136" s="1"/>
  <c r="H19" i="136"/>
  <c r="H20" i="136" s="1"/>
  <c r="I19" i="136"/>
  <c r="I20" i="136" s="1"/>
  <c r="J19" i="136"/>
  <c r="J20" i="136" s="1"/>
  <c r="F19" i="136"/>
  <c r="F20" i="136" s="1"/>
  <c r="K19" i="136"/>
  <c r="K20" i="136" s="1"/>
  <c r="L19" i="136"/>
  <c r="L20" i="136" s="1"/>
  <c r="G8" i="131"/>
  <c r="E20" i="136" l="1"/>
  <c r="S20" i="136" s="1"/>
  <c r="E19" i="136"/>
  <c r="S15" i="136"/>
  <c r="S19" i="136" s="1"/>
  <c r="G9" i="131"/>
  <c r="G7" i="131"/>
  <c r="G4" i="131"/>
  <c r="G6" i="131"/>
  <c r="G5" i="131"/>
  <c r="G10" i="131"/>
</calcChain>
</file>

<file path=xl/sharedStrings.xml><?xml version="1.0" encoding="utf-8"?>
<sst xmlns="http://schemas.openxmlformats.org/spreadsheetml/2006/main" count="907" uniqueCount="361">
  <si>
    <t>出資割合
（％）</t>
    <rPh sb="0" eb="2">
      <t>シュッシ</t>
    </rPh>
    <rPh sb="2" eb="4">
      <t>ワリアイ</t>
    </rPh>
    <phoneticPr fontId="4"/>
  </si>
  <si>
    <t>合　計</t>
    <rPh sb="0" eb="1">
      <t>ゴウ</t>
    </rPh>
    <rPh sb="2" eb="3">
      <t>ケイ</t>
    </rPh>
    <phoneticPr fontId="2"/>
  </si>
  <si>
    <t>資本構成</t>
    <rPh sb="0" eb="2">
      <t>シホン</t>
    </rPh>
    <rPh sb="2" eb="4">
      <t>コウセイ</t>
    </rPh>
    <phoneticPr fontId="2"/>
  </si>
  <si>
    <t>出資金額
（千円）</t>
    <rPh sb="0" eb="2">
      <t>シュッシ</t>
    </rPh>
    <rPh sb="2" eb="4">
      <t>キンガク</t>
    </rPh>
    <rPh sb="6" eb="7">
      <t>セン</t>
    </rPh>
    <rPh sb="7" eb="8">
      <t>エン</t>
    </rPh>
    <phoneticPr fontId="2"/>
  </si>
  <si>
    <t>職種</t>
    <rPh sb="0" eb="2">
      <t>ショクシュ</t>
    </rPh>
    <phoneticPr fontId="2"/>
  </si>
  <si>
    <t>小　計</t>
  </si>
  <si>
    <t>人</t>
    <rPh sb="0" eb="1">
      <t>ニン</t>
    </rPh>
    <phoneticPr fontId="4"/>
  </si>
  <si>
    <t>固定費</t>
  </si>
  <si>
    <t>変動費</t>
  </si>
  <si>
    <t>Ⅰ．営業収益</t>
  </si>
  <si>
    <t>Ⅱ．営業費用</t>
  </si>
  <si>
    <t>Ⅳ．税引き前利益</t>
  </si>
  <si>
    <t>Ⅴ．法人税等</t>
  </si>
  <si>
    <t>Ⅵ．税引き後利益</t>
  </si>
  <si>
    <t>税引き後利益</t>
    <rPh sb="0" eb="2">
      <t>ゼイビ</t>
    </rPh>
    <rPh sb="3" eb="4">
      <t>ゴ</t>
    </rPh>
    <rPh sb="4" eb="6">
      <t>リエキ</t>
    </rPh>
    <phoneticPr fontId="5"/>
  </si>
  <si>
    <t>開業費償却費</t>
    <rPh sb="0" eb="2">
      <t>カイギョウ</t>
    </rPh>
    <rPh sb="2" eb="3">
      <t>ヒ</t>
    </rPh>
    <rPh sb="3" eb="6">
      <t>ショウキャクヒ</t>
    </rPh>
    <phoneticPr fontId="5"/>
  </si>
  <si>
    <t>開業費</t>
    <rPh sb="0" eb="2">
      <t>カイギョウ</t>
    </rPh>
    <rPh sb="2" eb="3">
      <t>ヒ</t>
    </rPh>
    <phoneticPr fontId="5"/>
  </si>
  <si>
    <t>税引き前利益</t>
    <rPh sb="3" eb="4">
      <t>マエ</t>
    </rPh>
    <phoneticPr fontId="8"/>
  </si>
  <si>
    <t>損益計算書</t>
    <rPh sb="2" eb="4">
      <t>ケイサン</t>
    </rPh>
    <rPh sb="4" eb="5">
      <t>ショ</t>
    </rPh>
    <phoneticPr fontId="5"/>
  </si>
  <si>
    <t>キャッシュフロー計算書</t>
    <rPh sb="8" eb="11">
      <t>ケイサンショ</t>
    </rPh>
    <phoneticPr fontId="5"/>
  </si>
  <si>
    <t>１．入力場所</t>
    <rPh sb="2" eb="4">
      <t>ニュウリョク</t>
    </rPh>
    <rPh sb="4" eb="6">
      <t>バショ</t>
    </rPh>
    <phoneticPr fontId="2"/>
  </si>
  <si>
    <t>２．その他</t>
    <rPh sb="4" eb="5">
      <t>タ</t>
    </rPh>
    <phoneticPr fontId="2"/>
  </si>
  <si>
    <t>Ⅴ．累積ｷｬｯｼｭﾌﾛｰ</t>
    <rPh sb="2" eb="4">
      <t>ルイセキ</t>
    </rPh>
    <phoneticPr fontId="5"/>
  </si>
  <si>
    <t>配当等</t>
    <rPh sb="0" eb="2">
      <t>ハイトウ</t>
    </rPh>
    <rPh sb="2" eb="3">
      <t>ナド</t>
    </rPh>
    <phoneticPr fontId="5"/>
  </si>
  <si>
    <t>出資(資本金)等</t>
    <rPh sb="3" eb="6">
      <t>シホンキン</t>
    </rPh>
    <rPh sb="7" eb="8">
      <t>ナド</t>
    </rPh>
    <phoneticPr fontId="5"/>
  </si>
  <si>
    <t>（受入供給設備）
脱臭装置活性炭交換</t>
    <rPh sb="1" eb="3">
      <t>ウケイレ</t>
    </rPh>
    <rPh sb="3" eb="5">
      <t>キョウキュウ</t>
    </rPh>
    <rPh sb="5" eb="7">
      <t>セツビ</t>
    </rPh>
    <rPh sb="9" eb="11">
      <t>ダッシュウ</t>
    </rPh>
    <rPh sb="11" eb="13">
      <t>ソウチ</t>
    </rPh>
    <rPh sb="13" eb="16">
      <t>カッセイタン</t>
    </rPh>
    <rPh sb="16" eb="18">
      <t>コウカン</t>
    </rPh>
    <phoneticPr fontId="2"/>
  </si>
  <si>
    <t>毎年</t>
    <rPh sb="0" eb="2">
      <t>マイトシ</t>
    </rPh>
    <phoneticPr fontId="2"/>
  </si>
  <si>
    <t>事業計画書様式　内容</t>
    <rPh sb="0" eb="2">
      <t>ジギョウ</t>
    </rPh>
    <rPh sb="2" eb="5">
      <t>ケイカクショ</t>
    </rPh>
    <rPh sb="5" eb="7">
      <t>ヨウシキ</t>
    </rPh>
    <rPh sb="8" eb="10">
      <t>ナイヨウ</t>
    </rPh>
    <phoneticPr fontId="2"/>
  </si>
  <si>
    <t>様式名</t>
    <rPh sb="0" eb="2">
      <t>ヨウシキ</t>
    </rPh>
    <rPh sb="2" eb="3">
      <t>メイ</t>
    </rPh>
    <phoneticPr fontId="2"/>
  </si>
  <si>
    <t>内容</t>
    <rPh sb="0" eb="2">
      <t>ナイヨウ</t>
    </rPh>
    <phoneticPr fontId="2"/>
  </si>
  <si>
    <t>代表企業名</t>
    <rPh sb="0" eb="2">
      <t>ダイヒョウ</t>
    </rPh>
    <rPh sb="2" eb="4">
      <t>キギョウ</t>
    </rPh>
    <rPh sb="4" eb="5">
      <t>メイ</t>
    </rPh>
    <phoneticPr fontId="2"/>
  </si>
  <si>
    <t>法人税（外形標準課税分）</t>
    <rPh sb="0" eb="3">
      <t>ホウジンゼイ</t>
    </rPh>
    <rPh sb="4" eb="6">
      <t>ガイケイ</t>
    </rPh>
    <rPh sb="6" eb="8">
      <t>ヒョウジュン</t>
    </rPh>
    <rPh sb="8" eb="10">
      <t>カゼイ</t>
    </rPh>
    <rPh sb="10" eb="11">
      <t>ブン</t>
    </rPh>
    <phoneticPr fontId="5"/>
  </si>
  <si>
    <t>法人税等（合計）</t>
    <rPh sb="0" eb="3">
      <t>ホウジンゼイ</t>
    </rPh>
    <rPh sb="3" eb="4">
      <t>トウ</t>
    </rPh>
    <rPh sb="5" eb="7">
      <t>ゴウケイ</t>
    </rPh>
    <phoneticPr fontId="5"/>
  </si>
  <si>
    <t>人数（人）及び給与</t>
    <rPh sb="0" eb="2">
      <t>ニンズウ</t>
    </rPh>
    <rPh sb="3" eb="4">
      <t>ニン</t>
    </rPh>
    <rPh sb="5" eb="6">
      <t>オヨ</t>
    </rPh>
    <rPh sb="7" eb="9">
      <t>キュウヨ</t>
    </rPh>
    <phoneticPr fontId="4"/>
  </si>
  <si>
    <t>法定点検・定期点検等費用</t>
    <rPh sb="0" eb="2">
      <t>ホウテイ</t>
    </rPh>
    <rPh sb="2" eb="4">
      <t>テンケン</t>
    </rPh>
    <rPh sb="5" eb="7">
      <t>テイキ</t>
    </rPh>
    <rPh sb="7" eb="9">
      <t>テンケン</t>
    </rPh>
    <rPh sb="9" eb="10">
      <t>トウ</t>
    </rPh>
    <rPh sb="10" eb="12">
      <t>ヒヨウ</t>
    </rPh>
    <phoneticPr fontId="2"/>
  </si>
  <si>
    <t>その他収入</t>
    <rPh sb="2" eb="3">
      <t>タ</t>
    </rPh>
    <rPh sb="3" eb="5">
      <t>シュウニュウ</t>
    </rPh>
    <phoneticPr fontId="5"/>
  </si>
  <si>
    <t>年間ごみ処理量</t>
    <rPh sb="0" eb="2">
      <t>ネンカン</t>
    </rPh>
    <rPh sb="4" eb="6">
      <t>ショリ</t>
    </rPh>
    <rPh sb="6" eb="7">
      <t>リョウ</t>
    </rPh>
    <phoneticPr fontId="4"/>
  </si>
  <si>
    <t>SPCの構成について記載すること。</t>
    <rPh sb="4" eb="6">
      <t>コウセイ</t>
    </rPh>
    <rPh sb="10" eb="12">
      <t>キサイ</t>
    </rPh>
    <phoneticPr fontId="2"/>
  </si>
  <si>
    <t>（単位：円）</t>
    <rPh sb="1" eb="3">
      <t>タンイ</t>
    </rPh>
    <rPh sb="4" eb="5">
      <t>エン</t>
    </rPh>
    <phoneticPr fontId="2"/>
  </si>
  <si>
    <t>代表企業</t>
    <rPh sb="0" eb="2">
      <t>ダイヒョウ</t>
    </rPh>
    <rPh sb="2" eb="4">
      <t>キギョウ</t>
    </rPh>
    <phoneticPr fontId="2"/>
  </si>
  <si>
    <t>備考</t>
    <rPh sb="0" eb="2">
      <t>ビコウ</t>
    </rPh>
    <phoneticPr fontId="2"/>
  </si>
  <si>
    <r>
      <t>SPCの概要</t>
    </r>
    <r>
      <rPr>
        <sz val="10"/>
        <rFont val="ＭＳ 明朝"/>
        <family val="1"/>
        <charset val="128"/>
      </rPr>
      <t/>
    </r>
    <rPh sb="4" eb="6">
      <t>ガイヨウ</t>
    </rPh>
    <phoneticPr fontId="4"/>
  </si>
  <si>
    <t>No.</t>
    <phoneticPr fontId="2"/>
  </si>
  <si>
    <t>金額</t>
    <rPh sb="0" eb="2">
      <t>キンガク</t>
    </rPh>
    <phoneticPr fontId="4"/>
  </si>
  <si>
    <t>量及び金額</t>
    <rPh sb="0" eb="1">
      <t>リョウ</t>
    </rPh>
    <rPh sb="1" eb="2">
      <t>オヨ</t>
    </rPh>
    <rPh sb="3" eb="5">
      <t>キンガク</t>
    </rPh>
    <phoneticPr fontId="4"/>
  </si>
  <si>
    <t>（量）</t>
    <rPh sb="1" eb="2">
      <t>リョウ</t>
    </rPh>
    <phoneticPr fontId="4"/>
  </si>
  <si>
    <t>合計</t>
    <rPh sb="0" eb="1">
      <t>ゴウ</t>
    </rPh>
    <rPh sb="1" eb="2">
      <t>ケイ</t>
    </rPh>
    <phoneticPr fontId="4"/>
  </si>
  <si>
    <t>合計金額</t>
    <rPh sb="0" eb="1">
      <t>ゴウ</t>
    </rPh>
    <rPh sb="1" eb="2">
      <t>ケイ</t>
    </rPh>
    <rPh sb="2" eb="4">
      <t>キンガク</t>
    </rPh>
    <phoneticPr fontId="4"/>
  </si>
  <si>
    <t>(単価)</t>
    <rPh sb="1" eb="3">
      <t>タンカ</t>
    </rPh>
    <phoneticPr fontId="4"/>
  </si>
  <si>
    <t>t</t>
    <phoneticPr fontId="4"/>
  </si>
  <si>
    <t>合　計</t>
    <rPh sb="0" eb="1">
      <t>ゴウ</t>
    </rPh>
    <phoneticPr fontId="2"/>
  </si>
  <si>
    <t>頻度</t>
    <phoneticPr fontId="4"/>
  </si>
  <si>
    <t>補修・更新等費用</t>
    <rPh sb="0" eb="2">
      <t>ホシュウ</t>
    </rPh>
    <rPh sb="3" eb="5">
      <t>コウシン</t>
    </rPh>
    <rPh sb="5" eb="6">
      <t>トウ</t>
    </rPh>
    <phoneticPr fontId="2"/>
  </si>
  <si>
    <t>受入供給設備</t>
    <rPh sb="0" eb="2">
      <t>ウケイレ</t>
    </rPh>
    <rPh sb="2" eb="4">
      <t>キョウキュウ</t>
    </rPh>
    <rPh sb="4" eb="6">
      <t>セツビ</t>
    </rPh>
    <phoneticPr fontId="2"/>
  </si>
  <si>
    <t>法定2年</t>
    <rPh sb="0" eb="2">
      <t>ホウテイ</t>
    </rPh>
    <rPh sb="3" eb="4">
      <t>ネン</t>
    </rPh>
    <phoneticPr fontId="2"/>
  </si>
  <si>
    <t>(受入供給設備）
ごみ計量機</t>
    <rPh sb="1" eb="3">
      <t>ウケイレ</t>
    </rPh>
    <rPh sb="3" eb="5">
      <t>キョウキュウ</t>
    </rPh>
    <rPh sb="5" eb="7">
      <t>セツビ</t>
    </rPh>
    <rPh sb="11" eb="13">
      <t>ケイリョウ</t>
    </rPh>
    <rPh sb="13" eb="14">
      <t>キ</t>
    </rPh>
    <phoneticPr fontId="2"/>
  </si>
  <si>
    <t>維持管理費</t>
    <rPh sb="0" eb="2">
      <t>イジ</t>
    </rPh>
    <rPh sb="2" eb="4">
      <t>カンリ</t>
    </rPh>
    <phoneticPr fontId="5"/>
  </si>
  <si>
    <t>　　　　　　　　年度
　項目</t>
    <rPh sb="13" eb="15">
      <t>コウモク</t>
    </rPh>
    <phoneticPr fontId="5"/>
  </si>
  <si>
    <t>Ⅰ．営業活動によるｷｬｯｼｭﾌﾛｰ</t>
    <phoneticPr fontId="5"/>
  </si>
  <si>
    <t>減価償却費</t>
    <phoneticPr fontId="5"/>
  </si>
  <si>
    <t>Ⅱ．投資活動によるｷｬｯｼｭﾌﾛｰ</t>
    <phoneticPr fontId="5"/>
  </si>
  <si>
    <t>設備投資</t>
    <phoneticPr fontId="5"/>
  </si>
  <si>
    <t>Ⅲ．財務活動によるｷｬｯｼｭﾌﾛｰ</t>
    <phoneticPr fontId="5"/>
  </si>
  <si>
    <t>短期借入金</t>
    <phoneticPr fontId="5"/>
  </si>
  <si>
    <t>短期借入金返済</t>
    <phoneticPr fontId="5"/>
  </si>
  <si>
    <r>
      <t>長期借入金</t>
    </r>
    <r>
      <rPr>
        <i/>
        <sz val="11"/>
        <color indexed="10"/>
        <rFont val="ＭＳ 明朝"/>
        <family val="1"/>
        <charset val="128"/>
      </rPr>
      <t/>
    </r>
    <phoneticPr fontId="5"/>
  </si>
  <si>
    <r>
      <t>長期借入金返済</t>
    </r>
    <r>
      <rPr>
        <i/>
        <sz val="11"/>
        <color indexed="10"/>
        <rFont val="ＭＳ 明朝"/>
        <family val="1"/>
        <charset val="128"/>
      </rPr>
      <t/>
    </r>
    <phoneticPr fontId="5"/>
  </si>
  <si>
    <t>Ⅳ．正味のｷｬｯｼｭﾌﾛｰ</t>
    <phoneticPr fontId="5"/>
  </si>
  <si>
    <t>説明欄</t>
    <rPh sb="0" eb="2">
      <t>セツメイ</t>
    </rPh>
    <rPh sb="2" eb="3">
      <t>ラン</t>
    </rPh>
    <phoneticPr fontId="5"/>
  </si>
  <si>
    <t>運営費</t>
    <rPh sb="0" eb="2">
      <t>ウンエイ</t>
    </rPh>
    <rPh sb="2" eb="3">
      <t>ヒ</t>
    </rPh>
    <phoneticPr fontId="5"/>
  </si>
  <si>
    <t>出資企業</t>
    <rPh sb="0" eb="2">
      <t>シュッシ</t>
    </rPh>
    <rPh sb="2" eb="4">
      <t>キギョウ</t>
    </rPh>
    <phoneticPr fontId="2"/>
  </si>
  <si>
    <t>－</t>
    <phoneticPr fontId="4"/>
  </si>
  <si>
    <t>小　計</t>
    <rPh sb="0" eb="1">
      <t>ショウ</t>
    </rPh>
    <rPh sb="2" eb="3">
      <t>ケイ</t>
    </rPh>
    <phoneticPr fontId="2"/>
  </si>
  <si>
    <t>その他</t>
    <rPh sb="2" eb="3">
      <t>タ</t>
    </rPh>
    <phoneticPr fontId="2"/>
  </si>
  <si>
    <t>項　目</t>
    <rPh sb="0" eb="3">
      <t>コウモク</t>
    </rPh>
    <phoneticPr fontId="2"/>
  </si>
  <si>
    <t xml:space="preserve">総　計
</t>
    <rPh sb="0" eb="1">
      <t>ソウ</t>
    </rPh>
    <rPh sb="2" eb="3">
      <t>ケイ</t>
    </rPh>
    <phoneticPr fontId="2"/>
  </si>
  <si>
    <t>総　計</t>
    <rPh sb="0" eb="1">
      <t>ソウケイ</t>
    </rPh>
    <rPh sb="2" eb="3">
      <t>ケイ</t>
    </rPh>
    <phoneticPr fontId="2"/>
  </si>
  <si>
    <t>開業費償却費</t>
    <rPh sb="0" eb="2">
      <t>カイギョウ</t>
    </rPh>
    <rPh sb="2" eb="3">
      <t>ヒ</t>
    </rPh>
    <rPh sb="3" eb="5">
      <t>ショウキャク</t>
    </rPh>
    <rPh sb="5" eb="6">
      <t>ヒ</t>
    </rPh>
    <phoneticPr fontId="5"/>
  </si>
  <si>
    <t>固定的費用</t>
    <rPh sb="2" eb="3">
      <t>テキ</t>
    </rPh>
    <rPh sb="3" eb="5">
      <t>ヒヨウ</t>
    </rPh>
    <phoneticPr fontId="5"/>
  </si>
  <si>
    <t>変動的費用</t>
    <rPh sb="2" eb="3">
      <t>テキ</t>
    </rPh>
    <rPh sb="3" eb="5">
      <t>ヒヨウ</t>
    </rPh>
    <phoneticPr fontId="5"/>
  </si>
  <si>
    <t>変動的費用</t>
    <rPh sb="0" eb="3">
      <t>ヘンドウテキ</t>
    </rPh>
    <rPh sb="3" eb="5">
      <t>ヒヨウ</t>
    </rPh>
    <phoneticPr fontId="5"/>
  </si>
  <si>
    <t>事業計画書　記載要領</t>
    <rPh sb="0" eb="2">
      <t>ジギョウ</t>
    </rPh>
    <rPh sb="2" eb="5">
      <t>ケイカクショ</t>
    </rPh>
    <rPh sb="6" eb="8">
      <t>キサイ</t>
    </rPh>
    <rPh sb="8" eb="10">
      <t>ヨウリョウ</t>
    </rPh>
    <phoneticPr fontId="2"/>
  </si>
  <si>
    <t>・各様式に記載された注意事項に従って記載すること。なお、記載例がある場合には、それを参考に</t>
    <rPh sb="1" eb="4">
      <t>カクヨウシキ</t>
    </rPh>
    <rPh sb="5" eb="7">
      <t>キサイ</t>
    </rPh>
    <rPh sb="10" eb="14">
      <t>チュウイジコウ</t>
    </rPh>
    <rPh sb="15" eb="16">
      <t>シタガ</t>
    </rPh>
    <rPh sb="18" eb="20">
      <t>キサイ</t>
    </rPh>
    <rPh sb="28" eb="30">
      <t>キサイ</t>
    </rPh>
    <rPh sb="30" eb="31">
      <t>レイ</t>
    </rPh>
    <rPh sb="34" eb="36">
      <t>バアイ</t>
    </rPh>
    <rPh sb="42" eb="44">
      <t>サンコウ</t>
    </rPh>
    <phoneticPr fontId="2"/>
  </si>
  <si>
    <t>　記載すること。</t>
    <rPh sb="1" eb="3">
      <t>キサイ</t>
    </rPh>
    <phoneticPr fontId="2"/>
  </si>
  <si>
    <t>役　　　　　　割</t>
    <rPh sb="0" eb="1">
      <t>エキ</t>
    </rPh>
    <rPh sb="7" eb="8">
      <t>ワリ</t>
    </rPh>
    <phoneticPr fontId="2"/>
  </si>
  <si>
    <t>合　計　金　額</t>
    <rPh sb="0" eb="1">
      <t>ゴウ</t>
    </rPh>
    <rPh sb="2" eb="3">
      <t>ケイ</t>
    </rPh>
    <rPh sb="4" eb="5">
      <t>キン</t>
    </rPh>
    <rPh sb="6" eb="7">
      <t>ガク</t>
    </rPh>
    <phoneticPr fontId="4"/>
  </si>
  <si>
    <t>金　額</t>
    <rPh sb="0" eb="1">
      <t>キン</t>
    </rPh>
    <rPh sb="2" eb="3">
      <t>ガク</t>
    </rPh>
    <phoneticPr fontId="4"/>
  </si>
  <si>
    <t>　　　　　　　　　　　　　　　年　　度
　項　目</t>
    <rPh sb="15" eb="16">
      <t>トシ</t>
    </rPh>
    <rPh sb="18" eb="19">
      <t>ド</t>
    </rPh>
    <rPh sb="22" eb="23">
      <t>コウ</t>
    </rPh>
    <rPh sb="24" eb="25">
      <t>メ</t>
    </rPh>
    <phoneticPr fontId="4"/>
  </si>
  <si>
    <t>量、単価及び金額</t>
    <rPh sb="0" eb="1">
      <t>リョウ</t>
    </rPh>
    <rPh sb="2" eb="4">
      <t>タンカ</t>
    </rPh>
    <rPh sb="4" eb="5">
      <t>オヨ</t>
    </rPh>
    <rPh sb="6" eb="8">
      <t>キンガク</t>
    </rPh>
    <phoneticPr fontId="4"/>
  </si>
  <si>
    <t>　　　　　　　　　　　　　年　　度
　項　　目</t>
    <rPh sb="13" eb="14">
      <t>トシ</t>
    </rPh>
    <rPh sb="16" eb="17">
      <t>ド</t>
    </rPh>
    <rPh sb="20" eb="21">
      <t>コウ</t>
    </rPh>
    <rPh sb="23" eb="24">
      <t>メ</t>
    </rPh>
    <phoneticPr fontId="2"/>
  </si>
  <si>
    <t>－</t>
    <phoneticPr fontId="2"/>
  </si>
  <si>
    <t>　　　   年度
 単位</t>
    <rPh sb="6" eb="8">
      <t>ネンド</t>
    </rPh>
    <rPh sb="10" eb="12">
      <t>タンイ</t>
    </rPh>
    <phoneticPr fontId="4"/>
  </si>
  <si>
    <t>給与・年俸（単価）
（福利厚生費等含む）</t>
    <rPh sb="0" eb="2">
      <t>キュウヨ</t>
    </rPh>
    <rPh sb="3" eb="5">
      <t>ネンポウ</t>
    </rPh>
    <rPh sb="6" eb="8">
      <t>タンカ</t>
    </rPh>
    <rPh sb="11" eb="16">
      <t>フクリコウセイヒ</t>
    </rPh>
    <rPh sb="16" eb="17">
      <t>トウ</t>
    </rPh>
    <rPh sb="17" eb="18">
      <t>フク</t>
    </rPh>
    <phoneticPr fontId="2"/>
  </si>
  <si>
    <t>　　　　　　　　　　　　　　　　　　　年　　度
　項　　目</t>
    <rPh sb="19" eb="20">
      <t>トシ</t>
    </rPh>
    <rPh sb="22" eb="23">
      <t>ド</t>
    </rPh>
    <rPh sb="26" eb="27">
      <t>コウ</t>
    </rPh>
    <rPh sb="29" eb="30">
      <t>メ</t>
    </rPh>
    <phoneticPr fontId="4"/>
  </si>
  <si>
    <t>運転経費</t>
    <phoneticPr fontId="5"/>
  </si>
  <si>
    <t>人件費</t>
    <phoneticPr fontId="5"/>
  </si>
  <si>
    <t>その他費用</t>
    <phoneticPr fontId="5"/>
  </si>
  <si>
    <t>減価償却費</t>
    <phoneticPr fontId="5"/>
  </si>
  <si>
    <t>Ⅲ．営業利益</t>
    <phoneticPr fontId="5"/>
  </si>
  <si>
    <t>受取利息</t>
    <phoneticPr fontId="5"/>
  </si>
  <si>
    <t>長期借入金利</t>
    <phoneticPr fontId="5"/>
  </si>
  <si>
    <t>短期借入金利</t>
    <phoneticPr fontId="5"/>
  </si>
  <si>
    <t>税額計算</t>
    <phoneticPr fontId="8"/>
  </si>
  <si>
    <t>繰越欠損金</t>
    <phoneticPr fontId="5"/>
  </si>
  <si>
    <t>課税所得</t>
    <phoneticPr fontId="8"/>
  </si>
  <si>
    <t>法人税等</t>
    <phoneticPr fontId="8"/>
  </si>
  <si>
    <t>　　　　　　　　       年    度
　項     目</t>
    <rPh sb="24" eb="25">
      <t>コウ</t>
    </rPh>
    <rPh sb="30" eb="31">
      <t>メ</t>
    </rPh>
    <phoneticPr fontId="5"/>
  </si>
  <si>
    <t>→</t>
    <phoneticPr fontId="5"/>
  </si>
  <si>
    <t>運　　　営　　　期　　　間</t>
    <rPh sb="0" eb="1">
      <t>ウン</t>
    </rPh>
    <rPh sb="4" eb="5">
      <t>エイ</t>
    </rPh>
    <rPh sb="8" eb="9">
      <t>キ</t>
    </rPh>
    <rPh sb="12" eb="13">
      <t>アイダ</t>
    </rPh>
    <phoneticPr fontId="5"/>
  </si>
  <si>
    <t>※　減価償却費、長期借入金、短期借入金を計上する場合は、以下の説明欄に算出根拠を示すこと。</t>
    <rPh sb="28" eb="30">
      <t>イカ</t>
    </rPh>
    <rPh sb="31" eb="33">
      <t>セツメイ</t>
    </rPh>
    <rPh sb="33" eb="34">
      <t>ラン</t>
    </rPh>
    <rPh sb="35" eb="37">
      <t>サンシュツ</t>
    </rPh>
    <rPh sb="37" eb="39">
      <t>コンキョ</t>
    </rPh>
    <rPh sb="40" eb="41">
      <t>シメ</t>
    </rPh>
    <phoneticPr fontId="5"/>
  </si>
  <si>
    <t>　　（減価償却費については、対象資産、投資時期、投資額、耐用年数、償却方法（定率法、定額法等）を各々記載すること。）</t>
    <rPh sb="38" eb="39">
      <t>テイ</t>
    </rPh>
    <phoneticPr fontId="5"/>
  </si>
  <si>
    <t>　　（借入金については、借入目的、借入金額、借入時期、借入先、返済期間、据置期間、金利、償還方法（元利償還、元本償還等）を各々記載すること。）</t>
    <rPh sb="3" eb="6">
      <t>カリイレキン</t>
    </rPh>
    <rPh sb="58" eb="59">
      <t>ナド</t>
    </rPh>
    <phoneticPr fontId="5"/>
  </si>
  <si>
    <t>　　　　　　　　　　　　年　　度
　　項　　目</t>
    <rPh sb="20" eb="21">
      <t>コウ</t>
    </rPh>
    <rPh sb="23" eb="24">
      <t>メ</t>
    </rPh>
    <phoneticPr fontId="5"/>
  </si>
  <si>
    <t>※ 必要に応じて、以下の説明欄に算出根拠を示すこと。</t>
    <rPh sb="2" eb="4">
      <t>ヒツヨウ</t>
    </rPh>
    <rPh sb="5" eb="6">
      <t>オウ</t>
    </rPh>
    <rPh sb="9" eb="11">
      <t>イカ</t>
    </rPh>
    <rPh sb="12" eb="14">
      <t>セツメイ</t>
    </rPh>
    <rPh sb="14" eb="15">
      <t>ラン</t>
    </rPh>
    <rPh sb="16" eb="18">
      <t>サンシュツ</t>
    </rPh>
    <rPh sb="18" eb="20">
      <t>コンキョ</t>
    </rPh>
    <rPh sb="21" eb="22">
      <t>シメ</t>
    </rPh>
    <phoneticPr fontId="5"/>
  </si>
  <si>
    <t>補修費用</t>
    <rPh sb="0" eb="2">
      <t>ホシュウ</t>
    </rPh>
    <rPh sb="2" eb="4">
      <t>ヒヨウ</t>
    </rPh>
    <phoneticPr fontId="2"/>
  </si>
  <si>
    <t>更新費用</t>
    <rPh sb="0" eb="2">
      <t>コウシン</t>
    </rPh>
    <rPh sb="2" eb="4">
      <t>ヒヨウ</t>
    </rPh>
    <phoneticPr fontId="2"/>
  </si>
  <si>
    <t>事 業 計 画 書</t>
    <rPh sb="0" eb="1">
      <t>コト</t>
    </rPh>
    <rPh sb="2" eb="3">
      <t>ギョウ</t>
    </rPh>
    <rPh sb="4" eb="5">
      <t>ケイ</t>
    </rPh>
    <rPh sb="6" eb="7">
      <t>ガ</t>
    </rPh>
    <rPh sb="8" eb="9">
      <t>ショ</t>
    </rPh>
    <phoneticPr fontId="2"/>
  </si>
  <si>
    <t>開業費について記載すること。</t>
  </si>
  <si>
    <t>　下記の記載要領に従って各事業計画書の様式に記載の上、橿原市（以下「本市」という。）へ提出すること。</t>
    <rPh sb="1" eb="3">
      <t>カキ</t>
    </rPh>
    <rPh sb="4" eb="6">
      <t>キサイ</t>
    </rPh>
    <rPh sb="6" eb="8">
      <t>ヨウリョウ</t>
    </rPh>
    <rPh sb="9" eb="10">
      <t>シタガ</t>
    </rPh>
    <rPh sb="12" eb="13">
      <t>カク</t>
    </rPh>
    <rPh sb="13" eb="15">
      <t>ジギョウ</t>
    </rPh>
    <rPh sb="15" eb="18">
      <t>ケイカクショ</t>
    </rPh>
    <rPh sb="19" eb="21">
      <t>ヨウシキ</t>
    </rPh>
    <rPh sb="22" eb="24">
      <t>キサイ</t>
    </rPh>
    <rPh sb="25" eb="26">
      <t>ウエ</t>
    </rPh>
    <rPh sb="27" eb="30">
      <t>カシハラシ</t>
    </rPh>
    <rPh sb="31" eb="33">
      <t>イカ</t>
    </rPh>
    <rPh sb="34" eb="35">
      <t>ホン</t>
    </rPh>
    <rPh sb="35" eb="36">
      <t>シ</t>
    </rPh>
    <rPh sb="43" eb="45">
      <t>テイシュツ</t>
    </rPh>
    <phoneticPr fontId="2"/>
  </si>
  <si>
    <t>対象費用</t>
  </si>
  <si>
    <t>費目</t>
  </si>
  <si>
    <t>加重比率</t>
  </si>
  <si>
    <t>人件費</t>
  </si>
  <si>
    <t>厚生労働省毎月勤労統計調査「調査産業計（事業規模30人以上）/現金給与総額指数/全国平均」</t>
  </si>
  <si>
    <t>油脂類</t>
  </si>
  <si>
    <t>点検修繕費</t>
  </si>
  <si>
    <t>日本銀行調査統計局「企業向けサービス価格指数/諸サービス/機械修理」</t>
  </si>
  <si>
    <t>その他</t>
  </si>
  <si>
    <t>薬剤費</t>
  </si>
  <si>
    <t>燃料費</t>
  </si>
  <si>
    <t>長期包括運営委託事業</t>
    <rPh sb="0" eb="2">
      <t>チョウキ</t>
    </rPh>
    <rPh sb="2" eb="4">
      <t>ホウカツ</t>
    </rPh>
    <rPh sb="4" eb="6">
      <t>ウンエイ</t>
    </rPh>
    <rPh sb="6" eb="8">
      <t>イタク</t>
    </rPh>
    <rPh sb="8" eb="10">
      <t>ジギョウ</t>
    </rPh>
    <phoneticPr fontId="2"/>
  </si>
  <si>
    <t>【様式第十四号】</t>
    <rPh sb="1" eb="3">
      <t>ヨウシキ</t>
    </rPh>
    <rPh sb="3" eb="4">
      <t>ダイ</t>
    </rPh>
    <rPh sb="4" eb="6">
      <t>ジュウヨン</t>
    </rPh>
    <rPh sb="6" eb="7">
      <t>ゴウ</t>
    </rPh>
    <phoneticPr fontId="2"/>
  </si>
  <si>
    <t>％</t>
    <phoneticPr fontId="2"/>
  </si>
  <si>
    <t>通番
（様式第三号①
に記載の通番）</t>
    <rPh sb="0" eb="1">
      <t>ツウ</t>
    </rPh>
    <rPh sb="1" eb="2">
      <t>バン</t>
    </rPh>
    <rPh sb="4" eb="6">
      <t>ヨウシキ</t>
    </rPh>
    <rPh sb="6" eb="7">
      <t>ダイ</t>
    </rPh>
    <rPh sb="7" eb="8">
      <t>サン</t>
    </rPh>
    <rPh sb="8" eb="9">
      <t>ゴウ</t>
    </rPh>
    <rPh sb="12" eb="14">
      <t>キサイ</t>
    </rPh>
    <rPh sb="15" eb="16">
      <t>トオ</t>
    </rPh>
    <rPh sb="16" eb="17">
      <t>バン</t>
    </rPh>
    <phoneticPr fontId="2"/>
  </si>
  <si>
    <t>運営費</t>
    <rPh sb="0" eb="3">
      <t>ウンエイヒ</t>
    </rPh>
    <phoneticPr fontId="2"/>
  </si>
  <si>
    <t>SPC</t>
    <phoneticPr fontId="2"/>
  </si>
  <si>
    <t>委託費</t>
    <rPh sb="0" eb="2">
      <t>イタク</t>
    </rPh>
    <rPh sb="2" eb="3">
      <t>ヒ</t>
    </rPh>
    <phoneticPr fontId="2"/>
  </si>
  <si>
    <r>
      <t>３千万円</t>
    </r>
    <r>
      <rPr>
        <sz val="10"/>
        <rFont val="ＭＳ Ｐゴシック"/>
        <family val="3"/>
        <charset val="128"/>
      </rPr>
      <t>以上とすること。</t>
    </r>
    <rPh sb="1" eb="3">
      <t>センマン</t>
    </rPh>
    <rPh sb="3" eb="4">
      <t>エン</t>
    </rPh>
    <rPh sb="4" eb="6">
      <t>イジョウ</t>
    </rPh>
    <phoneticPr fontId="2"/>
  </si>
  <si>
    <t>　　</t>
    <phoneticPr fontId="2"/>
  </si>
  <si>
    <t>　様式第十四号（１）</t>
    <phoneticPr fontId="2"/>
  </si>
  <si>
    <t>　様式第十四号（２）-①</t>
    <phoneticPr fontId="2"/>
  </si>
  <si>
    <t>　様式第十四号（２）-②</t>
    <phoneticPr fontId="2"/>
  </si>
  <si>
    <t>　様式第十四号（２）-③</t>
    <phoneticPr fontId="2"/>
  </si>
  <si>
    <t>様式第十四号（１）-①-ⅰ</t>
    <phoneticPr fontId="2"/>
  </si>
  <si>
    <t>様式第十四号（１）-④-ⅰ</t>
    <phoneticPr fontId="2"/>
  </si>
  <si>
    <t>運転経費（①-ⅰ）</t>
    <rPh sb="0" eb="2">
      <t>ウンテン</t>
    </rPh>
    <rPh sb="2" eb="4">
      <t>ケイヒ</t>
    </rPh>
    <phoneticPr fontId="4"/>
  </si>
  <si>
    <t>その他経費（④-ⅰ）</t>
    <rPh sb="2" eb="3">
      <t>タ</t>
    </rPh>
    <rPh sb="3" eb="5">
      <t>ケイヒ</t>
    </rPh>
    <phoneticPr fontId="2"/>
  </si>
  <si>
    <t>事業収支表について損益計算書を記載すること。</t>
    <phoneticPr fontId="2"/>
  </si>
  <si>
    <t>事業収支表についてキャッシュフロー計算書を記載すること。</t>
    <rPh sb="0" eb="2">
      <t>ジギョウ</t>
    </rPh>
    <rPh sb="2" eb="4">
      <t>シュウシ</t>
    </rPh>
    <rPh sb="4" eb="5">
      <t>ヒョウ</t>
    </rPh>
    <rPh sb="21" eb="23">
      <t>キサイ</t>
    </rPh>
    <phoneticPr fontId="2"/>
  </si>
  <si>
    <t>　様式第十四号（２）-④</t>
    <phoneticPr fontId="2"/>
  </si>
  <si>
    <t>維持管理費（②-ⅰ）</t>
    <rPh sb="0" eb="2">
      <t>イジ</t>
    </rPh>
    <rPh sb="2" eb="5">
      <t>カンリヒ</t>
    </rPh>
    <phoneticPr fontId="4"/>
  </si>
  <si>
    <t>日本銀行調査統計局「企業向けサービス価格指数/諸サービス/廃棄物処理」</t>
    <phoneticPr fontId="2"/>
  </si>
  <si>
    <t>　様式第十四号（３）</t>
    <phoneticPr fontId="2"/>
  </si>
  <si>
    <t>勤務者</t>
    <rPh sb="0" eb="3">
      <t>キンムシャ</t>
    </rPh>
    <phoneticPr fontId="2"/>
  </si>
  <si>
    <t>令和6</t>
    <rPh sb="0" eb="2">
      <t>レイワ</t>
    </rPh>
    <phoneticPr fontId="2"/>
  </si>
  <si>
    <t>（円）</t>
  </si>
  <si>
    <t>（円）</t>
    <phoneticPr fontId="2"/>
  </si>
  <si>
    <t>・・・</t>
    <phoneticPr fontId="2"/>
  </si>
  <si>
    <t>円</t>
    <rPh sb="0" eb="1">
      <t>エン</t>
    </rPh>
    <phoneticPr fontId="4"/>
  </si>
  <si>
    <t>令和５年度</t>
    <rPh sb="0" eb="2">
      <t>レイワ</t>
    </rPh>
    <rPh sb="3" eb="5">
      <t>ネンド</t>
    </rPh>
    <phoneticPr fontId="4"/>
  </si>
  <si>
    <t>固定費１</t>
    <rPh sb="0" eb="3">
      <t>コテイヒ</t>
    </rPh>
    <phoneticPr fontId="4"/>
  </si>
  <si>
    <t>固定費２</t>
    <rPh sb="0" eb="3">
      <t>コテイヒ</t>
    </rPh>
    <phoneticPr fontId="4"/>
  </si>
  <si>
    <t>固定費</t>
    <rPh sb="0" eb="2">
      <t>コテイ</t>
    </rPh>
    <phoneticPr fontId="2"/>
  </si>
  <si>
    <t>変動費</t>
    <rPh sb="0" eb="2">
      <t>ヘンドウ</t>
    </rPh>
    <rPh sb="2" eb="3">
      <t>ヒ</t>
    </rPh>
    <phoneticPr fontId="2"/>
  </si>
  <si>
    <t>（変動費：円／ｔ）</t>
    <rPh sb="1" eb="3">
      <t>ヘンドウ</t>
    </rPh>
    <rPh sb="3" eb="4">
      <t>ヒ</t>
    </rPh>
    <rPh sb="5" eb="6">
      <t>エン</t>
    </rPh>
    <phoneticPr fontId="2"/>
  </si>
  <si>
    <t>電気基本料金</t>
    <phoneticPr fontId="2"/>
  </si>
  <si>
    <t>水道基本料金</t>
    <phoneticPr fontId="2"/>
  </si>
  <si>
    <t>評価指標</t>
    <rPh sb="0" eb="2">
      <t>ヒョウカ</t>
    </rPh>
    <rPh sb="2" eb="4">
      <t>シヒョウ</t>
    </rPh>
    <phoneticPr fontId="2"/>
  </si>
  <si>
    <t>日本銀行調査統計局「国内企業物価指数/化学製品/有機化学工業製品」</t>
    <phoneticPr fontId="2"/>
  </si>
  <si>
    <t>金額</t>
    <rPh sb="0" eb="2">
      <t>キンガク</t>
    </rPh>
    <phoneticPr fontId="2"/>
  </si>
  <si>
    <t>円</t>
    <rPh sb="0" eb="1">
      <t>エン</t>
    </rPh>
    <phoneticPr fontId="2"/>
  </si>
  <si>
    <t>固定費２</t>
    <phoneticPr fontId="2"/>
  </si>
  <si>
    <t>運転経費</t>
    <rPh sb="0" eb="2">
      <t>ウンテン</t>
    </rPh>
    <rPh sb="2" eb="4">
      <t>ケイヒ</t>
    </rPh>
    <phoneticPr fontId="2"/>
  </si>
  <si>
    <t>運転経費（固定費１）　（消費税抜き）</t>
    <rPh sb="2" eb="4">
      <t>ケイヒ</t>
    </rPh>
    <rPh sb="12" eb="15">
      <t>ショウヒゼイ</t>
    </rPh>
    <rPh sb="15" eb="16">
      <t>ヌ</t>
    </rPh>
    <phoneticPr fontId="4"/>
  </si>
  <si>
    <t>運転経費（変動費）　（消費税抜き）</t>
    <rPh sb="2" eb="4">
      <t>ケイヒ</t>
    </rPh>
    <rPh sb="5" eb="7">
      <t>ヘンドウ</t>
    </rPh>
    <rPh sb="11" eb="14">
      <t>ショウヒゼイ</t>
    </rPh>
    <rPh sb="14" eb="15">
      <t>ヌ</t>
    </rPh>
    <phoneticPr fontId="4"/>
  </si>
  <si>
    <t>委託費見直しに係る評価指標</t>
    <rPh sb="0" eb="2">
      <t>イタク</t>
    </rPh>
    <rPh sb="2" eb="3">
      <t>ヒ</t>
    </rPh>
    <rPh sb="3" eb="5">
      <t>ミナオ</t>
    </rPh>
    <rPh sb="7" eb="8">
      <t>カカワ</t>
    </rPh>
    <rPh sb="9" eb="11">
      <t>ヒョウカ</t>
    </rPh>
    <rPh sb="11" eb="13">
      <t>シヒョウ</t>
    </rPh>
    <phoneticPr fontId="2"/>
  </si>
  <si>
    <t>金額の引用元</t>
    <rPh sb="0" eb="2">
      <t>キンガク</t>
    </rPh>
    <rPh sb="3" eb="5">
      <t>インヨウ</t>
    </rPh>
    <rPh sb="5" eb="6">
      <t>モト</t>
    </rPh>
    <phoneticPr fontId="2"/>
  </si>
  <si>
    <t>様式第十四号（１）-①-ⅰ
【電気基本料金】</t>
    <rPh sb="15" eb="17">
      <t>デンキ</t>
    </rPh>
    <rPh sb="17" eb="19">
      <t>キホン</t>
    </rPh>
    <rPh sb="19" eb="21">
      <t>リョウキン</t>
    </rPh>
    <phoneticPr fontId="2"/>
  </si>
  <si>
    <t>様式第十四号（１）-①-ⅰ
【水道基本料金】</t>
    <rPh sb="15" eb="17">
      <t>スイドウ</t>
    </rPh>
    <rPh sb="17" eb="19">
      <t>キホン</t>
    </rPh>
    <rPh sb="19" eb="21">
      <t>リョウキン</t>
    </rPh>
    <phoneticPr fontId="2"/>
  </si>
  <si>
    <t>様式第十四号（１）-①-ⅰ
【油脂類】</t>
    <rPh sb="15" eb="17">
      <t>ユシ</t>
    </rPh>
    <rPh sb="17" eb="18">
      <t>ルイ</t>
    </rPh>
    <phoneticPr fontId="2"/>
  </si>
  <si>
    <t>様式第十四号（１）-②-ⅰ</t>
    <phoneticPr fontId="2"/>
  </si>
  <si>
    <t>様式第十四号（１）-④-ⅰ</t>
    <phoneticPr fontId="2"/>
  </si>
  <si>
    <t>円</t>
    <rPh sb="0" eb="1">
      <t>エン</t>
    </rPh>
    <phoneticPr fontId="2"/>
  </si>
  <si>
    <t>％</t>
    <phoneticPr fontId="2"/>
  </si>
  <si>
    <t>小計</t>
    <rPh sb="0" eb="2">
      <t>ショウケイ</t>
    </rPh>
    <phoneticPr fontId="2"/>
  </si>
  <si>
    <t>←「様式第十四号（１）」の固定費１小計（運営期間合計）と一致しているのを確認すること。</t>
    <rPh sb="13" eb="16">
      <t>コテイヒ</t>
    </rPh>
    <rPh sb="17" eb="19">
      <t>ショウケイ</t>
    </rPh>
    <rPh sb="20" eb="22">
      <t>ウンエイ</t>
    </rPh>
    <rPh sb="22" eb="24">
      <t>キカン</t>
    </rPh>
    <rPh sb="24" eb="26">
      <t>ゴウケイ</t>
    </rPh>
    <rPh sb="28" eb="30">
      <t>イッチ</t>
    </rPh>
    <rPh sb="36" eb="38">
      <t>カクニン</t>
    </rPh>
    <phoneticPr fontId="2"/>
  </si>
  <si>
    <t>　（必要に応じ、黄色着色欄も記載の内容から修正提案を行ってよい。）</t>
    <rPh sb="2" eb="4">
      <t>ヒツヨウ</t>
    </rPh>
    <rPh sb="5" eb="6">
      <t>オウ</t>
    </rPh>
    <rPh sb="8" eb="10">
      <t>キイロ</t>
    </rPh>
    <rPh sb="10" eb="12">
      <t>チャクショク</t>
    </rPh>
    <rPh sb="12" eb="13">
      <t>ラン</t>
    </rPh>
    <rPh sb="14" eb="16">
      <t>キサイ</t>
    </rPh>
    <rPh sb="17" eb="19">
      <t>ナイヨウ</t>
    </rPh>
    <rPh sb="21" eb="23">
      <t>シュウセイ</t>
    </rPh>
    <rPh sb="23" eb="25">
      <t>テイアン</t>
    </rPh>
    <rPh sb="26" eb="27">
      <t>オコナ</t>
    </rPh>
    <phoneticPr fontId="2"/>
  </si>
  <si>
    <t>電気使用料</t>
    <rPh sb="0" eb="2">
      <t>デンキ</t>
    </rPh>
    <rPh sb="2" eb="4">
      <t>シヨウ</t>
    </rPh>
    <rPh sb="4" eb="5">
      <t>リョウ</t>
    </rPh>
    <phoneticPr fontId="2"/>
  </si>
  <si>
    <t>水道使用料</t>
    <rPh sb="0" eb="2">
      <t>スイドウ</t>
    </rPh>
    <rPh sb="2" eb="5">
      <t>シヨウリョウ</t>
    </rPh>
    <phoneticPr fontId="2"/>
  </si>
  <si>
    <t>←「様式第十四号（１）」の固定費２小計（運営期間合計）と一致しているのを確認すること。</t>
    <rPh sb="13" eb="16">
      <t>コテイヒ</t>
    </rPh>
    <rPh sb="17" eb="19">
      <t>ショウケイ</t>
    </rPh>
    <rPh sb="20" eb="22">
      <t>ウンエイ</t>
    </rPh>
    <rPh sb="22" eb="24">
      <t>キカン</t>
    </rPh>
    <rPh sb="24" eb="26">
      <t>ゴウケイ</t>
    </rPh>
    <rPh sb="28" eb="30">
      <t>イッチ</t>
    </rPh>
    <rPh sb="36" eb="38">
      <t>カクニン</t>
    </rPh>
    <phoneticPr fontId="2"/>
  </si>
  <si>
    <t>様式第十四号（１）-④-ⅲ</t>
    <phoneticPr fontId="2"/>
  </si>
  <si>
    <t>変動費計</t>
    <rPh sb="0" eb="2">
      <t>ヘンドウ</t>
    </rPh>
    <rPh sb="2" eb="3">
      <t>ヒ</t>
    </rPh>
    <rPh sb="3" eb="4">
      <t>ケイ</t>
    </rPh>
    <phoneticPr fontId="2"/>
  </si>
  <si>
    <t>支出</t>
    <rPh sb="0" eb="2">
      <t>シシュツ</t>
    </rPh>
    <phoneticPr fontId="2"/>
  </si>
  <si>
    <t>（変動費原単位）</t>
    <rPh sb="1" eb="3">
      <t>ヘンドウ</t>
    </rPh>
    <rPh sb="3" eb="4">
      <t>ヒ</t>
    </rPh>
    <rPh sb="4" eb="7">
      <t>ゲンタンイ</t>
    </rPh>
    <phoneticPr fontId="2"/>
  </si>
  <si>
    <t>合　計</t>
    <rPh sb="0" eb="1">
      <t>ゴウ</t>
    </rPh>
    <phoneticPr fontId="2"/>
  </si>
  <si>
    <t>運営期間</t>
    <rPh sb="0" eb="2">
      <t>ウンエイ</t>
    </rPh>
    <rPh sb="2" eb="4">
      <t>キカン</t>
    </rPh>
    <phoneticPr fontId="2"/>
  </si>
  <si>
    <t>　　　　　　　　　　　　　　　　　　　　年度
　項目</t>
    <rPh sb="20" eb="21">
      <t>トシ</t>
    </rPh>
    <rPh sb="21" eb="22">
      <t>ド</t>
    </rPh>
    <rPh sb="25" eb="26">
      <t>コウ</t>
    </rPh>
    <rPh sb="26" eb="27">
      <t>メ</t>
    </rPh>
    <phoneticPr fontId="2"/>
  </si>
  <si>
    <t>事　　業　　費　（消費税抜き）</t>
    <rPh sb="0" eb="1">
      <t>コト</t>
    </rPh>
    <rPh sb="3" eb="4">
      <t>ゴウ</t>
    </rPh>
    <rPh sb="6" eb="7">
      <t>ヒ</t>
    </rPh>
    <rPh sb="9" eb="12">
      <t>ショウヒゼイ</t>
    </rPh>
    <rPh sb="12" eb="13">
      <t>ヌ</t>
    </rPh>
    <phoneticPr fontId="2"/>
  </si>
  <si>
    <r>
      <t>準備期間</t>
    </r>
    <r>
      <rPr>
        <vertAlign val="superscript"/>
        <sz val="10"/>
        <rFont val="ＭＳ Ｐゴシック"/>
        <family val="3"/>
        <charset val="128"/>
      </rPr>
      <t>※1</t>
    </r>
    <rPh sb="0" eb="2">
      <t>ジュンビ</t>
    </rPh>
    <rPh sb="2" eb="4">
      <t>キカン</t>
    </rPh>
    <phoneticPr fontId="2"/>
  </si>
  <si>
    <t>※1：落札者による準備期間、事業準備期間を指す。</t>
    <phoneticPr fontId="2"/>
  </si>
  <si>
    <t>※2：開業費には、準備期間中のSPCにかかる費用、支出（人件費、事務所経費等）を記載すること。</t>
    <rPh sb="3" eb="5">
      <t>カイギョウ</t>
    </rPh>
    <rPh sb="5" eb="6">
      <t>ヒ</t>
    </rPh>
    <rPh sb="9" eb="11">
      <t>ジュンビ</t>
    </rPh>
    <rPh sb="11" eb="14">
      <t>キカンチュウ</t>
    </rPh>
    <rPh sb="22" eb="24">
      <t>ヒヨウ</t>
    </rPh>
    <rPh sb="25" eb="27">
      <t>シシュツ</t>
    </rPh>
    <rPh sb="28" eb="31">
      <t>ジンケンヒ</t>
    </rPh>
    <rPh sb="32" eb="34">
      <t>ジム</t>
    </rPh>
    <rPh sb="34" eb="35">
      <t>ショ</t>
    </rPh>
    <rPh sb="35" eb="37">
      <t>ケイヒ</t>
    </rPh>
    <rPh sb="37" eb="38">
      <t>トウ</t>
    </rPh>
    <rPh sb="40" eb="42">
      <t>キサイ</t>
    </rPh>
    <phoneticPr fontId="2"/>
  </si>
  <si>
    <t>※3：SPC設立資本金については開業費には含めないこと。</t>
    <rPh sb="6" eb="8">
      <t>セツリツ</t>
    </rPh>
    <rPh sb="8" eb="11">
      <t>シホンキン</t>
    </rPh>
    <rPh sb="16" eb="18">
      <t>カイギョウ</t>
    </rPh>
    <rPh sb="18" eb="19">
      <t>ヒ</t>
    </rPh>
    <rPh sb="21" eb="22">
      <t>フク</t>
    </rPh>
    <phoneticPr fontId="2"/>
  </si>
  <si>
    <t>※4：記入欄が足りない場合は、適宜追加すること。</t>
    <phoneticPr fontId="2"/>
  </si>
  <si>
    <t>※1：企業名は記載しないこと。</t>
    <rPh sb="3" eb="5">
      <t>キギョウ</t>
    </rPh>
    <rPh sb="5" eb="6">
      <t>メイ</t>
    </rPh>
    <rPh sb="7" eb="9">
      <t>キサイ</t>
    </rPh>
    <phoneticPr fontId="2"/>
  </si>
  <si>
    <t>※2：記入欄が足りない場合は、適宜追加すること。</t>
    <rPh sb="3" eb="5">
      <t>キニュウ</t>
    </rPh>
    <rPh sb="5" eb="6">
      <t>ラン</t>
    </rPh>
    <rPh sb="7" eb="8">
      <t>タ</t>
    </rPh>
    <rPh sb="11" eb="13">
      <t>バアイ</t>
    </rPh>
    <rPh sb="15" eb="17">
      <t>テキギ</t>
    </rPh>
    <rPh sb="17" eb="19">
      <t>ツイカ</t>
    </rPh>
    <phoneticPr fontId="2"/>
  </si>
  <si>
    <t>※1：本件廃棄物の受入量に関わらず、本件施設の運営維持管理業務に伴って生じる、変動しない費用を記載すること。</t>
    <rPh sb="3" eb="5">
      <t>ホンケン</t>
    </rPh>
    <rPh sb="5" eb="8">
      <t>ハイキブツ</t>
    </rPh>
    <rPh sb="9" eb="11">
      <t>ウケイレ</t>
    </rPh>
    <rPh sb="11" eb="12">
      <t>リョウ</t>
    </rPh>
    <rPh sb="13" eb="14">
      <t>カカ</t>
    </rPh>
    <rPh sb="18" eb="20">
      <t>ホンケン</t>
    </rPh>
    <rPh sb="20" eb="22">
      <t>シセツ</t>
    </rPh>
    <rPh sb="23" eb="25">
      <t>ウンエイ</t>
    </rPh>
    <rPh sb="25" eb="27">
      <t>イジ</t>
    </rPh>
    <rPh sb="27" eb="29">
      <t>カンリ</t>
    </rPh>
    <rPh sb="29" eb="31">
      <t>ギョウム</t>
    </rPh>
    <rPh sb="32" eb="33">
      <t>トモナ</t>
    </rPh>
    <rPh sb="35" eb="36">
      <t>ショウ</t>
    </rPh>
    <phoneticPr fontId="4"/>
  </si>
  <si>
    <t>※2：（量）の項目は、単位を記載するとともに、その単位における各使用量等を記載すること。</t>
    <rPh sb="4" eb="5">
      <t>リョウ</t>
    </rPh>
    <rPh sb="7" eb="9">
      <t>コウモク</t>
    </rPh>
    <rPh sb="11" eb="13">
      <t>タンイ</t>
    </rPh>
    <rPh sb="14" eb="16">
      <t>キサイ</t>
    </rPh>
    <rPh sb="25" eb="27">
      <t>タンイ</t>
    </rPh>
    <rPh sb="31" eb="32">
      <t>カク</t>
    </rPh>
    <rPh sb="37" eb="39">
      <t>キサイ</t>
    </rPh>
    <phoneticPr fontId="4"/>
  </si>
  <si>
    <t>※3：記入欄が足りない場合は、適宜追加すること。</t>
    <rPh sb="3" eb="5">
      <t>キニュウ</t>
    </rPh>
    <rPh sb="5" eb="6">
      <t>ラン</t>
    </rPh>
    <rPh sb="7" eb="8">
      <t>タ</t>
    </rPh>
    <rPh sb="11" eb="13">
      <t>バアイ</t>
    </rPh>
    <rPh sb="15" eb="17">
      <t>テキギ</t>
    </rPh>
    <rPh sb="17" eb="19">
      <t>ツイカ</t>
    </rPh>
    <phoneticPr fontId="2"/>
  </si>
  <si>
    <t>※3：（量）の項目は、単位を記載するとともに、その単位における各使用量等を記載すること。</t>
    <rPh sb="4" eb="5">
      <t>リョウ</t>
    </rPh>
    <rPh sb="7" eb="9">
      <t>コウモク</t>
    </rPh>
    <rPh sb="11" eb="13">
      <t>タンイ</t>
    </rPh>
    <rPh sb="14" eb="16">
      <t>キサイ</t>
    </rPh>
    <rPh sb="25" eb="27">
      <t>タンイ</t>
    </rPh>
    <rPh sb="31" eb="32">
      <t>カク</t>
    </rPh>
    <rPh sb="37" eb="39">
      <t>キサイ</t>
    </rPh>
    <phoneticPr fontId="4"/>
  </si>
  <si>
    <t>※4：記入欄が足りない場合は、適宜追加すること。</t>
    <rPh sb="3" eb="5">
      <t>キニュウ</t>
    </rPh>
    <rPh sb="5" eb="6">
      <t>ラン</t>
    </rPh>
    <rPh sb="7" eb="8">
      <t>タ</t>
    </rPh>
    <rPh sb="11" eb="13">
      <t>バアイ</t>
    </rPh>
    <rPh sb="15" eb="17">
      <t>テキギ</t>
    </rPh>
    <rPh sb="17" eb="19">
      <t>ツイカ</t>
    </rPh>
    <phoneticPr fontId="2"/>
  </si>
  <si>
    <t>※2：収入は含めないこと。</t>
    <rPh sb="3" eb="5">
      <t>シュウニュウ</t>
    </rPh>
    <rPh sb="6" eb="7">
      <t>フク</t>
    </rPh>
    <phoneticPr fontId="4"/>
  </si>
  <si>
    <t>※2：点検費用は各設備ごとに記載すること。ただし、法定点検は各装置・各機器ごとに別項目とし、頻度欄に「法定■年」と記載すること。</t>
    <rPh sb="3" eb="5">
      <t>テンケン</t>
    </rPh>
    <rPh sb="5" eb="7">
      <t>ヒヨウ</t>
    </rPh>
    <rPh sb="8" eb="11">
      <t>カクセツビ</t>
    </rPh>
    <rPh sb="14" eb="16">
      <t>キサイ</t>
    </rPh>
    <rPh sb="25" eb="27">
      <t>ホウテイ</t>
    </rPh>
    <rPh sb="27" eb="29">
      <t>テンケン</t>
    </rPh>
    <rPh sb="30" eb="33">
      <t>カクソウチ</t>
    </rPh>
    <rPh sb="34" eb="35">
      <t>カク</t>
    </rPh>
    <rPh sb="35" eb="37">
      <t>キキ</t>
    </rPh>
    <rPh sb="40" eb="41">
      <t>ベツ</t>
    </rPh>
    <rPh sb="41" eb="43">
      <t>コウモク</t>
    </rPh>
    <rPh sb="46" eb="48">
      <t>ヒンド</t>
    </rPh>
    <rPh sb="48" eb="49">
      <t>ラン</t>
    </rPh>
    <rPh sb="51" eb="53">
      <t>ホウテイ</t>
    </rPh>
    <rPh sb="54" eb="55">
      <t>ネン</t>
    </rPh>
    <rPh sb="57" eb="59">
      <t>キサイ</t>
    </rPh>
    <phoneticPr fontId="2"/>
  </si>
  <si>
    <t>※3：機器の補修・更新等費用は各装置・各機器ごとに記載すること。</t>
    <rPh sb="3" eb="5">
      <t>キキ</t>
    </rPh>
    <rPh sb="6" eb="8">
      <t>ホシュウ</t>
    </rPh>
    <rPh sb="9" eb="11">
      <t>コウシン</t>
    </rPh>
    <rPh sb="11" eb="12">
      <t>トウ</t>
    </rPh>
    <rPh sb="12" eb="14">
      <t>ヒヨウ</t>
    </rPh>
    <rPh sb="15" eb="16">
      <t>カク</t>
    </rPh>
    <rPh sb="16" eb="18">
      <t>ソウチ</t>
    </rPh>
    <rPh sb="19" eb="20">
      <t>カク</t>
    </rPh>
    <rPh sb="20" eb="22">
      <t>キキ</t>
    </rPh>
    <rPh sb="25" eb="27">
      <t>キサイ</t>
    </rPh>
    <phoneticPr fontId="2"/>
  </si>
  <si>
    <t>※4：記入欄が足りない場合は適宜追加すること。</t>
    <rPh sb="3" eb="5">
      <t>キニュウ</t>
    </rPh>
    <rPh sb="5" eb="6">
      <t>ラン</t>
    </rPh>
    <rPh sb="7" eb="8">
      <t>タ</t>
    </rPh>
    <rPh sb="11" eb="13">
      <t>バアイ</t>
    </rPh>
    <rPh sb="14" eb="16">
      <t>テキギ</t>
    </rPh>
    <rPh sb="16" eb="18">
      <t>ツイカ</t>
    </rPh>
    <phoneticPr fontId="2"/>
  </si>
  <si>
    <t>※1：本件廃棄物の受入量に関わらず、本件施設の運営維持管理業務に伴って生じる、運転経費、維持管理費、人件費以外のその他変動しない費用を記載すること。</t>
    <rPh sb="3" eb="5">
      <t>ホンケン</t>
    </rPh>
    <rPh sb="5" eb="8">
      <t>ハイキブツ</t>
    </rPh>
    <rPh sb="9" eb="11">
      <t>ウケイレ</t>
    </rPh>
    <rPh sb="11" eb="12">
      <t>リョウ</t>
    </rPh>
    <rPh sb="13" eb="14">
      <t>カカ</t>
    </rPh>
    <rPh sb="18" eb="20">
      <t>ホンケン</t>
    </rPh>
    <rPh sb="20" eb="22">
      <t>シセツ</t>
    </rPh>
    <rPh sb="23" eb="25">
      <t>ウンエイ</t>
    </rPh>
    <rPh sb="25" eb="27">
      <t>イジ</t>
    </rPh>
    <rPh sb="27" eb="29">
      <t>カンリ</t>
    </rPh>
    <rPh sb="29" eb="31">
      <t>ギョウム</t>
    </rPh>
    <rPh sb="32" eb="33">
      <t>トモナ</t>
    </rPh>
    <rPh sb="35" eb="36">
      <t>ショウ</t>
    </rPh>
    <rPh sb="39" eb="41">
      <t>ウンテン</t>
    </rPh>
    <rPh sb="41" eb="43">
      <t>ケイヒ</t>
    </rPh>
    <rPh sb="44" eb="46">
      <t>イジ</t>
    </rPh>
    <rPh sb="46" eb="49">
      <t>カンリヒ</t>
    </rPh>
    <rPh sb="50" eb="53">
      <t>ジンケンヒ</t>
    </rPh>
    <rPh sb="53" eb="55">
      <t>イガイ</t>
    </rPh>
    <rPh sb="58" eb="59">
      <t>タ</t>
    </rPh>
    <phoneticPr fontId="4"/>
  </si>
  <si>
    <t>※2：保険料、履行保証料等については本欄に記載すること。なお、保険については何を対象とした保険であるのか分かるように記載すること。</t>
    <rPh sb="3" eb="6">
      <t>ホケンリョウ</t>
    </rPh>
    <rPh sb="7" eb="9">
      <t>リコウ</t>
    </rPh>
    <rPh sb="9" eb="12">
      <t>ホショウリョウ</t>
    </rPh>
    <rPh sb="12" eb="13">
      <t>ナド</t>
    </rPh>
    <rPh sb="18" eb="20">
      <t>ホンラン</t>
    </rPh>
    <rPh sb="21" eb="23">
      <t>キサイ</t>
    </rPh>
    <rPh sb="31" eb="33">
      <t>ホケン</t>
    </rPh>
    <rPh sb="38" eb="39">
      <t>ナニ</t>
    </rPh>
    <rPh sb="40" eb="42">
      <t>タイショウ</t>
    </rPh>
    <rPh sb="45" eb="47">
      <t>ホケン</t>
    </rPh>
    <rPh sb="52" eb="53">
      <t>ワ</t>
    </rPh>
    <rPh sb="58" eb="60">
      <t>キサイ</t>
    </rPh>
    <phoneticPr fontId="2"/>
  </si>
  <si>
    <t>※1：　繰越欠損金は最長7年間繰越ができるものとする。</t>
    <rPh sb="4" eb="6">
      <t>クリコシ</t>
    </rPh>
    <rPh sb="6" eb="9">
      <t>ケッソンキン</t>
    </rPh>
    <rPh sb="10" eb="12">
      <t>サイチョウ</t>
    </rPh>
    <rPh sb="13" eb="14">
      <t>ネン</t>
    </rPh>
    <rPh sb="14" eb="15">
      <t>アイダ</t>
    </rPh>
    <rPh sb="15" eb="17">
      <t>クリコシ</t>
    </rPh>
    <phoneticPr fontId="5"/>
  </si>
  <si>
    <t>※2：　（法人税等）＝（課税所得）×（実効税率）</t>
    <rPh sb="5" eb="8">
      <t>ホウジンゼイ</t>
    </rPh>
    <rPh sb="8" eb="9">
      <t>トウ</t>
    </rPh>
    <rPh sb="12" eb="14">
      <t>カゼイ</t>
    </rPh>
    <rPh sb="14" eb="16">
      <t>ショトク</t>
    </rPh>
    <rPh sb="19" eb="21">
      <t>ジッコウ</t>
    </rPh>
    <rPh sb="21" eb="23">
      <t>ゼイリツ</t>
    </rPh>
    <phoneticPr fontId="8"/>
  </si>
  <si>
    <t>※1：委託費見直しに係る評価指標について、それぞれ該当する金額を記載すること。（対象費用ごとの小計と各費目の金額より、加重比率を算出する。）</t>
    <rPh sb="3" eb="5">
      <t>イタク</t>
    </rPh>
    <rPh sb="5" eb="6">
      <t>ヒ</t>
    </rPh>
    <rPh sb="6" eb="8">
      <t>ミナオ</t>
    </rPh>
    <rPh sb="10" eb="11">
      <t>カカ</t>
    </rPh>
    <rPh sb="12" eb="14">
      <t>ヒョウカ</t>
    </rPh>
    <rPh sb="14" eb="16">
      <t>シヒョウ</t>
    </rPh>
    <rPh sb="25" eb="27">
      <t>ガイトウ</t>
    </rPh>
    <rPh sb="29" eb="31">
      <t>キンガク</t>
    </rPh>
    <rPh sb="32" eb="34">
      <t>キサイ</t>
    </rPh>
    <rPh sb="40" eb="42">
      <t>タイショウ</t>
    </rPh>
    <rPh sb="42" eb="44">
      <t>ヒヨウ</t>
    </rPh>
    <rPh sb="47" eb="49">
      <t>ショウケイ</t>
    </rPh>
    <phoneticPr fontId="2"/>
  </si>
  <si>
    <t>※2：費目及び評価指標については様式に記載のものを基本とするが、様式第十四号（１）-①～④に計上された項目に応じて、適宜修正・追加等の提案を行うこと。</t>
    <rPh sb="3" eb="5">
      <t>ヒモク</t>
    </rPh>
    <rPh sb="5" eb="6">
      <t>オヨ</t>
    </rPh>
    <rPh sb="7" eb="9">
      <t>ヒョウカ</t>
    </rPh>
    <rPh sb="9" eb="11">
      <t>シヒョウ</t>
    </rPh>
    <rPh sb="16" eb="18">
      <t>ヨウシキ</t>
    </rPh>
    <rPh sb="19" eb="21">
      <t>キサイ</t>
    </rPh>
    <rPh sb="25" eb="27">
      <t>キホン</t>
    </rPh>
    <rPh sb="46" eb="48">
      <t>ケイジョウ</t>
    </rPh>
    <rPh sb="51" eb="53">
      <t>コウモク</t>
    </rPh>
    <rPh sb="54" eb="55">
      <t>オウ</t>
    </rPh>
    <rPh sb="58" eb="60">
      <t>テキギ</t>
    </rPh>
    <rPh sb="60" eb="62">
      <t>シュウセイ</t>
    </rPh>
    <rPh sb="63" eb="65">
      <t>ツイカ</t>
    </rPh>
    <rPh sb="65" eb="66">
      <t>トウ</t>
    </rPh>
    <rPh sb="67" eb="69">
      <t>テイアン</t>
    </rPh>
    <rPh sb="70" eb="71">
      <t>オコナ</t>
    </rPh>
    <phoneticPr fontId="2"/>
  </si>
  <si>
    <t>※3：金額の欄には、運営期間の合計金額を計上すること。</t>
    <rPh sb="3" eb="5">
      <t>キンガク</t>
    </rPh>
    <rPh sb="6" eb="7">
      <t>ラン</t>
    </rPh>
    <rPh sb="10" eb="12">
      <t>ウンエイ</t>
    </rPh>
    <rPh sb="12" eb="14">
      <t>キカン</t>
    </rPh>
    <rPh sb="15" eb="17">
      <t>ゴウケイ</t>
    </rPh>
    <rPh sb="17" eb="19">
      <t>キンガク</t>
    </rPh>
    <rPh sb="20" eb="22">
      <t>ケイジョウ</t>
    </rPh>
    <phoneticPr fontId="2"/>
  </si>
  <si>
    <t>※4：各対象費用に挙げた費目の金額の合計が、様式第十四号（１）の各対象費用の小計と一致するよう、漏れなく計上すること。</t>
    <rPh sb="3" eb="4">
      <t>カク</t>
    </rPh>
    <rPh sb="4" eb="6">
      <t>タイショウ</t>
    </rPh>
    <rPh sb="6" eb="8">
      <t>ヒヨウ</t>
    </rPh>
    <rPh sb="9" eb="10">
      <t>ア</t>
    </rPh>
    <rPh sb="12" eb="14">
      <t>ヒモク</t>
    </rPh>
    <rPh sb="15" eb="17">
      <t>キンガク</t>
    </rPh>
    <rPh sb="18" eb="20">
      <t>ゴウケイ</t>
    </rPh>
    <rPh sb="32" eb="33">
      <t>カク</t>
    </rPh>
    <rPh sb="33" eb="35">
      <t>タイショウ</t>
    </rPh>
    <rPh sb="35" eb="37">
      <t>ヒヨウ</t>
    </rPh>
    <rPh sb="38" eb="40">
      <t>ショウケイ</t>
    </rPh>
    <rPh sb="41" eb="43">
      <t>イッチ</t>
    </rPh>
    <rPh sb="48" eb="49">
      <t>モ</t>
    </rPh>
    <rPh sb="52" eb="54">
      <t>ケイジョウ</t>
    </rPh>
    <phoneticPr fontId="2"/>
  </si>
  <si>
    <t>※1：ごみ処理量に関わらず、本件施設の運営維持管理業務に伴って生じる、変動しない費用を記載すること。</t>
    <rPh sb="5" eb="7">
      <t>ショリ</t>
    </rPh>
    <rPh sb="7" eb="8">
      <t>リョウ</t>
    </rPh>
    <rPh sb="9" eb="10">
      <t>カカ</t>
    </rPh>
    <rPh sb="14" eb="16">
      <t>ホンケン</t>
    </rPh>
    <rPh sb="16" eb="18">
      <t>シセツ</t>
    </rPh>
    <rPh sb="19" eb="21">
      <t>ウンエイ</t>
    </rPh>
    <rPh sb="21" eb="23">
      <t>イジ</t>
    </rPh>
    <rPh sb="23" eb="25">
      <t>カンリ</t>
    </rPh>
    <rPh sb="25" eb="27">
      <t>ギョウム</t>
    </rPh>
    <rPh sb="28" eb="29">
      <t>トモナ</t>
    </rPh>
    <rPh sb="31" eb="32">
      <t>ショウ</t>
    </rPh>
    <phoneticPr fontId="4"/>
  </si>
  <si>
    <t>(受入供給設備）
ごみｸﾚｰﾝ</t>
    <rPh sb="1" eb="3">
      <t>ウケイレ</t>
    </rPh>
    <rPh sb="3" eb="5">
      <t>キョウキュウ</t>
    </rPh>
    <rPh sb="5" eb="7">
      <t>セツビ</t>
    </rPh>
    <phoneticPr fontId="2"/>
  </si>
  <si>
    <t>燃焼設備</t>
    <rPh sb="0" eb="2">
      <t>ネンショウ</t>
    </rPh>
    <rPh sb="2" eb="4">
      <t>セツビ</t>
    </rPh>
    <phoneticPr fontId="2"/>
  </si>
  <si>
    <t>燃焼ガス冷却設備</t>
    <rPh sb="0" eb="2">
      <t>ネンショウ</t>
    </rPh>
    <rPh sb="4" eb="6">
      <t>レイキャク</t>
    </rPh>
    <rPh sb="6" eb="8">
      <t>セツビ</t>
    </rPh>
    <phoneticPr fontId="2"/>
  </si>
  <si>
    <t>(燃焼ガス冷却設備)
ボイラ</t>
    <rPh sb="1" eb="3">
      <t>ネンショウ</t>
    </rPh>
    <rPh sb="5" eb="7">
      <t>レイキャク</t>
    </rPh>
    <rPh sb="7" eb="9">
      <t>セツビ</t>
    </rPh>
    <phoneticPr fontId="2"/>
  </si>
  <si>
    <t>排ガス処理設備</t>
    <rPh sb="0" eb="1">
      <t>ハイ</t>
    </rPh>
    <rPh sb="3" eb="5">
      <t>ショリ</t>
    </rPh>
    <rPh sb="5" eb="7">
      <t>セツビ</t>
    </rPh>
    <phoneticPr fontId="2"/>
  </si>
  <si>
    <t>合計金額</t>
  </si>
  <si>
    <t>契約電力（kW）</t>
    <rPh sb="0" eb="2">
      <t>ケイヤク</t>
    </rPh>
    <rPh sb="2" eb="4">
      <t>デンリョク</t>
    </rPh>
    <phoneticPr fontId="8"/>
  </si>
  <si>
    <t>契約種別</t>
    <rPh sb="0" eb="2">
      <t>ケイヤク</t>
    </rPh>
    <rPh sb="2" eb="4">
      <t>シュベツ</t>
    </rPh>
    <phoneticPr fontId="8"/>
  </si>
  <si>
    <t>＜契約電力内訳＞</t>
    <rPh sb="1" eb="3">
      <t>ケイヤク</t>
    </rPh>
    <rPh sb="3" eb="5">
      <t>デンリョク</t>
    </rPh>
    <rPh sb="5" eb="7">
      <t>ウチワケ</t>
    </rPh>
    <phoneticPr fontId="8"/>
  </si>
  <si>
    <t>円/月</t>
    <rPh sb="0" eb="1">
      <t>エン</t>
    </rPh>
    <rPh sb="2" eb="3">
      <t>ツキ</t>
    </rPh>
    <phoneticPr fontId="8"/>
  </si>
  <si>
    <t>合計</t>
    <rPh sb="0" eb="2">
      <t>ゴウケイ</t>
    </rPh>
    <phoneticPr fontId="8"/>
  </si>
  <si>
    <t>＜買電費用内訳＞</t>
    <rPh sb="1" eb="2">
      <t>カ</t>
    </rPh>
    <rPh sb="2" eb="3">
      <t>デン</t>
    </rPh>
    <rPh sb="3" eb="5">
      <t>ヒヨウ</t>
    </rPh>
    <rPh sb="5" eb="7">
      <t>ウチワケ</t>
    </rPh>
    <phoneticPr fontId="8"/>
  </si>
  <si>
    <t>②買電費用</t>
    <rPh sb="1" eb="3">
      <t>カイデン</t>
    </rPh>
    <rPh sb="3" eb="5">
      <t>ヒヨウ</t>
    </rPh>
    <phoneticPr fontId="8"/>
  </si>
  <si>
    <t>※技術提案書より転記すること。</t>
    <rPh sb="1" eb="3">
      <t>ギジュツ</t>
    </rPh>
    <rPh sb="3" eb="6">
      <t>テイアンショ</t>
    </rPh>
    <rPh sb="8" eb="10">
      <t>テンキ</t>
    </rPh>
    <phoneticPr fontId="2"/>
  </si>
  <si>
    <t>kWh/月</t>
    <phoneticPr fontId="8"/>
  </si>
  <si>
    <t>余剰電力量</t>
    <rPh sb="0" eb="2">
      <t>ヨジョウ</t>
    </rPh>
    <rPh sb="2" eb="4">
      <t>デンリョク</t>
    </rPh>
    <rPh sb="4" eb="5">
      <t>リョウ</t>
    </rPh>
    <phoneticPr fontId="2"/>
  </si>
  <si>
    <t>電力量
（出）</t>
    <rPh sb="0" eb="2">
      <t>デンリョク</t>
    </rPh>
    <rPh sb="2" eb="3">
      <t>リョウ</t>
    </rPh>
    <rPh sb="5" eb="6">
      <t>デ</t>
    </rPh>
    <phoneticPr fontId="8"/>
  </si>
  <si>
    <t>kWh/月</t>
  </si>
  <si>
    <t>購入電力量</t>
    <rPh sb="0" eb="2">
      <t>コウニュウ</t>
    </rPh>
    <rPh sb="2" eb="4">
      <t>デンリョク</t>
    </rPh>
    <rPh sb="4" eb="5">
      <t>リョウ</t>
    </rPh>
    <phoneticPr fontId="8"/>
  </si>
  <si>
    <t>総発電電力量</t>
    <rPh sb="0" eb="1">
      <t>ソウ</t>
    </rPh>
    <rPh sb="1" eb="3">
      <t>ハツデン</t>
    </rPh>
    <rPh sb="3" eb="5">
      <t>デンリョク</t>
    </rPh>
    <rPh sb="5" eb="6">
      <t>リョウ</t>
    </rPh>
    <phoneticPr fontId="2"/>
  </si>
  <si>
    <t>電力量
（入）</t>
    <rPh sb="0" eb="2">
      <t>デンリョク</t>
    </rPh>
    <rPh sb="2" eb="3">
      <t>リョウ</t>
    </rPh>
    <rPh sb="5" eb="6">
      <t>イ</t>
    </rPh>
    <phoneticPr fontId="8"/>
  </si>
  <si>
    <t>日数</t>
    <rPh sb="0" eb="2">
      <t>ニッスウ</t>
    </rPh>
    <phoneticPr fontId="8"/>
  </si>
  <si>
    <t>年間</t>
    <rPh sb="0" eb="2">
      <t>ネンカン</t>
    </rPh>
    <phoneticPr fontId="8"/>
  </si>
  <si>
    <t>3月</t>
  </si>
  <si>
    <t>2月</t>
  </si>
  <si>
    <t>1月</t>
  </si>
  <si>
    <t>12月</t>
  </si>
  <si>
    <t>11月</t>
  </si>
  <si>
    <t>10月</t>
  </si>
  <si>
    <t>9月</t>
  </si>
  <si>
    <t>8月</t>
  </si>
  <si>
    <t>7月</t>
  </si>
  <si>
    <t>6月</t>
  </si>
  <si>
    <t>5月</t>
  </si>
  <si>
    <t>4月</t>
    <rPh sb="1" eb="2">
      <t>ガツ</t>
    </rPh>
    <phoneticPr fontId="8"/>
  </si>
  <si>
    <t>単位</t>
    <rPh sb="0" eb="2">
      <t>タンイ</t>
    </rPh>
    <phoneticPr fontId="8"/>
  </si>
  <si>
    <t>月</t>
    <rPh sb="0" eb="1">
      <t>ツキ</t>
    </rPh>
    <phoneticPr fontId="2"/>
  </si>
  <si>
    <t>①電力量</t>
    <rPh sb="1" eb="3">
      <t>デンリョク</t>
    </rPh>
    <rPh sb="3" eb="4">
      <t>リョウ</t>
    </rPh>
    <phoneticPr fontId="8"/>
  </si>
  <si>
    <t>委託費見直しに係る評価指標について記載すること。
（運営費に計上された各指標の金額から加重比率を設定）</t>
    <rPh sb="26" eb="29">
      <t>ウンエイヒ</t>
    </rPh>
    <rPh sb="30" eb="32">
      <t>ケイジョウ</t>
    </rPh>
    <rPh sb="35" eb="38">
      <t>カクシヒョウ</t>
    </rPh>
    <rPh sb="39" eb="41">
      <t>キンガク</t>
    </rPh>
    <rPh sb="43" eb="45">
      <t>カジュウ</t>
    </rPh>
    <rPh sb="48" eb="50">
      <t>セッテイ</t>
    </rPh>
    <phoneticPr fontId="2"/>
  </si>
  <si>
    <t>変動費</t>
    <phoneticPr fontId="2"/>
  </si>
  <si>
    <t>←「様式第十四号（１）」の変動費計（運営期間合計）と一致しているのを確認すること。</t>
    <rPh sb="13" eb="15">
      <t>ヘンドウ</t>
    </rPh>
    <rPh sb="15" eb="16">
      <t>ヒ</t>
    </rPh>
    <rPh sb="16" eb="17">
      <t>ケイ</t>
    </rPh>
    <rPh sb="18" eb="20">
      <t>ウンエイ</t>
    </rPh>
    <rPh sb="20" eb="22">
      <t>キカン</t>
    </rPh>
    <rPh sb="22" eb="24">
      <t>ゴウケイ</t>
    </rPh>
    <rPh sb="26" eb="28">
      <t>イッチ</t>
    </rPh>
    <rPh sb="34" eb="36">
      <t>カクニン</t>
    </rPh>
    <phoneticPr fontId="2"/>
  </si>
  <si>
    <t>人件費</t>
    <rPh sb="0" eb="3">
      <t>ジンケンヒ</t>
    </rPh>
    <phoneticPr fontId="2"/>
  </si>
  <si>
    <t>※：固定費２は算定対象範囲の居室すべてを利用する際の費用を計上すること。</t>
    <phoneticPr fontId="2"/>
  </si>
  <si>
    <t>水道基本料金
橿原市上下水道部　基本料金を2分の1して算出（口径100ｍｍ、2ヶ月分料金のため1ヶ月分に換算）</t>
    <phoneticPr fontId="2"/>
  </si>
  <si>
    <t>日本銀行調査統計局「国内企業物価指数/化学工業製品/有機化学工業製品」</t>
  </si>
  <si>
    <t>橿原市上下水道部　水道使用料　
1ヶ月あたり使用量2,340㎥として算出</t>
    <rPh sb="0" eb="3">
      <t>カシハラシ</t>
    </rPh>
    <rPh sb="3" eb="5">
      <t>ジョウゲ</t>
    </rPh>
    <rPh sb="5" eb="7">
      <t>スイドウ</t>
    </rPh>
    <rPh sb="7" eb="8">
      <t>ブ</t>
    </rPh>
    <rPh sb="9" eb="11">
      <t>スイドウ</t>
    </rPh>
    <rPh sb="11" eb="14">
      <t>シヨウリョウ</t>
    </rPh>
    <rPh sb="18" eb="19">
      <t>ゲツ</t>
    </rPh>
    <rPh sb="22" eb="25">
      <t>シヨウリョウ</t>
    </rPh>
    <rPh sb="34" eb="36">
      <t>サンシュツ</t>
    </rPh>
    <phoneticPr fontId="2"/>
  </si>
  <si>
    <t>様式第十四号（１）-①-ⅲ
【電気使用料】</t>
    <rPh sb="15" eb="17">
      <t>デンキ</t>
    </rPh>
    <rPh sb="17" eb="19">
      <t>シヨウ</t>
    </rPh>
    <rPh sb="19" eb="20">
      <t>リョウ</t>
    </rPh>
    <phoneticPr fontId="2"/>
  </si>
  <si>
    <t>様式第十四号（１）-①-ⅲ
【水道使用料】</t>
    <rPh sb="15" eb="17">
      <t>スイドウ</t>
    </rPh>
    <rPh sb="17" eb="20">
      <t>シヨウリョウ</t>
    </rPh>
    <phoneticPr fontId="2"/>
  </si>
  <si>
    <t>様式第十四号（１）-①-ⅲ
【●●●●】～【●●●●】</t>
    <phoneticPr fontId="2"/>
  </si>
  <si>
    <t>固定費計</t>
    <rPh sb="0" eb="3">
      <t>コテイヒ</t>
    </rPh>
    <rPh sb="3" eb="4">
      <t>ケイ</t>
    </rPh>
    <phoneticPr fontId="2"/>
  </si>
  <si>
    <t>※2：管理・運転・機器整備・その他の人員についてそれぞれ記載すること。</t>
    <rPh sb="3" eb="5">
      <t>カンリ</t>
    </rPh>
    <rPh sb="6" eb="8">
      <t>ウンテン</t>
    </rPh>
    <rPh sb="9" eb="11">
      <t>キキ</t>
    </rPh>
    <rPh sb="11" eb="13">
      <t>セイビ</t>
    </rPh>
    <rPh sb="16" eb="17">
      <t>タ</t>
    </rPh>
    <rPh sb="18" eb="20">
      <t>ジンイン</t>
    </rPh>
    <rPh sb="28" eb="30">
      <t>キサイ</t>
    </rPh>
    <phoneticPr fontId="2"/>
  </si>
  <si>
    <t>※3：記入欄が足りない場合は適宜追加すること。</t>
    <rPh sb="3" eb="5">
      <t>キニュウ</t>
    </rPh>
    <rPh sb="5" eb="6">
      <t>ラン</t>
    </rPh>
    <rPh sb="7" eb="8">
      <t>タ</t>
    </rPh>
    <rPh sb="11" eb="13">
      <t>バアイ</t>
    </rPh>
    <rPh sb="14" eb="16">
      <t>テキギ</t>
    </rPh>
    <rPh sb="16" eb="18">
      <t>ツイカ</t>
    </rPh>
    <phoneticPr fontId="2"/>
  </si>
  <si>
    <t>※1：変動的な費用には、廃棄物の受入量（処理量）の変動に従って変動する費用を記載すること。</t>
    <rPh sb="3" eb="5">
      <t>ヘンドウ</t>
    </rPh>
    <rPh sb="5" eb="6">
      <t>テキ</t>
    </rPh>
    <rPh sb="7" eb="9">
      <t>ヒヨウ</t>
    </rPh>
    <rPh sb="12" eb="15">
      <t>ハイキブツ</t>
    </rPh>
    <rPh sb="28" eb="29">
      <t>シタガ</t>
    </rPh>
    <phoneticPr fontId="4"/>
  </si>
  <si>
    <t>※1：変動的な費用には、廃棄物の受入量（処理量）の変動に従って変動する費用を記載すること。</t>
    <rPh sb="3" eb="5">
      <t>ヘンドウ</t>
    </rPh>
    <rPh sb="5" eb="6">
      <t>テキ</t>
    </rPh>
    <rPh sb="7" eb="9">
      <t>ヒヨウ</t>
    </rPh>
    <rPh sb="28" eb="29">
      <t>シタガ</t>
    </rPh>
    <phoneticPr fontId="4"/>
  </si>
  <si>
    <t>※3：　実効税率は</t>
    <rPh sb="4" eb="6">
      <t>ジッコウ</t>
    </rPh>
    <rPh sb="6" eb="8">
      <t>ゼイリツ</t>
    </rPh>
    <phoneticPr fontId="5"/>
  </si>
  <si>
    <t>％とする。</t>
    <phoneticPr fontId="5"/>
  </si>
  <si>
    <t>※4：　実効税率について、以下の説明欄に算出根拠を示すこと。（法人や所得等の区分、計算に用いた各種税率など、計算に用いた各数値の根拠ならびに計算式）</t>
    <rPh sb="4" eb="6">
      <t>ジッコウ</t>
    </rPh>
    <rPh sb="6" eb="8">
      <t>ゼイリツ</t>
    </rPh>
    <rPh sb="13" eb="15">
      <t>イカ</t>
    </rPh>
    <rPh sb="16" eb="18">
      <t>セツメイ</t>
    </rPh>
    <rPh sb="18" eb="19">
      <t>ラン</t>
    </rPh>
    <rPh sb="20" eb="22">
      <t>サンシュツ</t>
    </rPh>
    <rPh sb="22" eb="24">
      <t>コンキョ</t>
    </rPh>
    <rPh sb="25" eb="26">
      <t>シメ</t>
    </rPh>
    <rPh sb="31" eb="33">
      <t>ホウジン</t>
    </rPh>
    <rPh sb="34" eb="36">
      <t>ショトク</t>
    </rPh>
    <rPh sb="36" eb="37">
      <t>トウ</t>
    </rPh>
    <rPh sb="38" eb="40">
      <t>クブン</t>
    </rPh>
    <rPh sb="41" eb="43">
      <t>ケイサン</t>
    </rPh>
    <rPh sb="44" eb="45">
      <t>モチ</t>
    </rPh>
    <rPh sb="47" eb="49">
      <t>カクシュ</t>
    </rPh>
    <rPh sb="49" eb="51">
      <t>ゼイリツ</t>
    </rPh>
    <rPh sb="54" eb="56">
      <t>ケイサン</t>
    </rPh>
    <rPh sb="57" eb="58">
      <t>モチ</t>
    </rPh>
    <rPh sb="60" eb="63">
      <t>カクスウチ</t>
    </rPh>
    <rPh sb="64" eb="66">
      <t>コンキョ</t>
    </rPh>
    <rPh sb="70" eb="73">
      <t>ケイサンシキ</t>
    </rPh>
    <phoneticPr fontId="5"/>
  </si>
  <si>
    <t>※ 電力基本料金及び電力従量料金は、様式第十四号（４）の評価指標に示す内容を反映させること。</t>
    <rPh sb="2" eb="4">
      <t>デンリョク</t>
    </rPh>
    <rPh sb="4" eb="6">
      <t>キホン</t>
    </rPh>
    <rPh sb="6" eb="8">
      <t>リョウキン</t>
    </rPh>
    <rPh sb="8" eb="9">
      <t>オヨ</t>
    </rPh>
    <rPh sb="10" eb="12">
      <t>デンリョク</t>
    </rPh>
    <rPh sb="12" eb="14">
      <t>ジュウリョウ</t>
    </rPh>
    <rPh sb="14" eb="16">
      <t>リョウキン</t>
    </rPh>
    <rPh sb="28" eb="30">
      <t>ヒョウカ</t>
    </rPh>
    <rPh sb="30" eb="32">
      <t>シヒョウ</t>
    </rPh>
    <rPh sb="33" eb="34">
      <t>シメ</t>
    </rPh>
    <rPh sb="35" eb="37">
      <t>ナイヨウ</t>
    </rPh>
    <rPh sb="38" eb="40">
      <t>ハンエイ</t>
    </rPh>
    <phoneticPr fontId="2"/>
  </si>
  <si>
    <t>固定費＋変動費　計</t>
    <rPh sb="0" eb="3">
      <t>コテイヒ</t>
    </rPh>
    <rPh sb="4" eb="6">
      <t>ヘンドウ</t>
    </rPh>
    <rPh sb="6" eb="7">
      <t>ヒ</t>
    </rPh>
    <rPh sb="8" eb="9">
      <t>ケイ</t>
    </rPh>
    <phoneticPr fontId="2"/>
  </si>
  <si>
    <t>第Ⅱ期クリーンセンターかしはら</t>
    <rPh sb="0" eb="1">
      <t>ダイ</t>
    </rPh>
    <rPh sb="2" eb="3">
      <t>キ</t>
    </rPh>
    <phoneticPr fontId="2"/>
  </si>
  <si>
    <t>事業費の集計表（以下の内容を反映）</t>
    <rPh sb="0" eb="3">
      <t>ジギョウヒ</t>
    </rPh>
    <rPh sb="4" eb="7">
      <t>シュウケイヒョウ</t>
    </rPh>
    <rPh sb="8" eb="10">
      <t>イカ</t>
    </rPh>
    <rPh sb="11" eb="13">
      <t>ナイヨウ</t>
    </rPh>
    <rPh sb="14" eb="16">
      <t>ハンエイ</t>
    </rPh>
    <phoneticPr fontId="2"/>
  </si>
  <si>
    <t>固定費１</t>
    <rPh sb="0" eb="3">
      <t>コテイヒ</t>
    </rPh>
    <phoneticPr fontId="2"/>
  </si>
  <si>
    <t>維持管理費について記載すること。（本件施設の運転に関する法定点検・定期点検等、補修費、更新費等）</t>
    <rPh sb="0" eb="2">
      <t>イジ</t>
    </rPh>
    <rPh sb="2" eb="5">
      <t>カンリヒ</t>
    </rPh>
    <rPh sb="28" eb="30">
      <t>ホウテイ</t>
    </rPh>
    <rPh sb="30" eb="32">
      <t>テンケン</t>
    </rPh>
    <rPh sb="33" eb="35">
      <t>テイキ</t>
    </rPh>
    <rPh sb="35" eb="37">
      <t>テンケン</t>
    </rPh>
    <rPh sb="37" eb="38">
      <t>トウ</t>
    </rPh>
    <rPh sb="39" eb="41">
      <t>ホシュウ</t>
    </rPh>
    <rPh sb="41" eb="42">
      <t>ヒ</t>
    </rPh>
    <rPh sb="43" eb="45">
      <t>コウシン</t>
    </rPh>
    <rPh sb="45" eb="46">
      <t>ヒ</t>
    </rPh>
    <rPh sb="46" eb="47">
      <t>ナド</t>
    </rPh>
    <phoneticPr fontId="2"/>
  </si>
  <si>
    <t>様式第十四号（１）-③-ⅰ</t>
    <phoneticPr fontId="2"/>
  </si>
  <si>
    <t>人件費について記載すること。（本件施設の運転に関する人件費）</t>
    <rPh sb="0" eb="3">
      <t>ジンケンヒ</t>
    </rPh>
    <rPh sb="7" eb="9">
      <t>キサイ</t>
    </rPh>
    <phoneticPr fontId="2"/>
  </si>
  <si>
    <t>その他経費について記載すること。（本件施設の運転に関するその他固定的な経費）</t>
    <rPh sb="2" eb="3">
      <t>タ</t>
    </rPh>
    <rPh sb="3" eb="5">
      <t>ケイヒ</t>
    </rPh>
    <rPh sb="17" eb="19">
      <t>ホンケン</t>
    </rPh>
    <rPh sb="19" eb="21">
      <t>シセツ</t>
    </rPh>
    <rPh sb="22" eb="24">
      <t>ウンテン</t>
    </rPh>
    <rPh sb="25" eb="26">
      <t>カン</t>
    </rPh>
    <rPh sb="30" eb="31">
      <t>タ</t>
    </rPh>
    <rPh sb="31" eb="34">
      <t>コテイテキ</t>
    </rPh>
    <rPh sb="35" eb="37">
      <t>ケイヒ</t>
    </rPh>
    <phoneticPr fontId="2"/>
  </si>
  <si>
    <t>様式第十四号（１）-ⅱ</t>
    <phoneticPr fontId="2"/>
  </si>
  <si>
    <t>運転経費について記載すること。（本件施設の運転に関する電気従量料金、水道従量料金、燃料費等）</t>
    <rPh sb="0" eb="2">
      <t>ウンテン</t>
    </rPh>
    <rPh sb="2" eb="4">
      <t>ケイヒ</t>
    </rPh>
    <rPh sb="27" eb="29">
      <t>デンキ</t>
    </rPh>
    <rPh sb="29" eb="31">
      <t>ジュウリョウ</t>
    </rPh>
    <rPh sb="31" eb="33">
      <t>リョウキン</t>
    </rPh>
    <rPh sb="34" eb="36">
      <t>スイドウ</t>
    </rPh>
    <rPh sb="36" eb="40">
      <t>ジュウリョウリョウキン</t>
    </rPh>
    <rPh sb="41" eb="44">
      <t>ネンリョウヒ</t>
    </rPh>
    <rPh sb="44" eb="45">
      <t>トウ</t>
    </rPh>
    <phoneticPr fontId="2"/>
  </si>
  <si>
    <t>その他経費について記載すること。（本件施設の運転に関するその他変動的な経費）</t>
    <rPh sb="2" eb="3">
      <t>タ</t>
    </rPh>
    <rPh sb="3" eb="5">
      <t>ケイヒ</t>
    </rPh>
    <rPh sb="31" eb="33">
      <t>ヘンドウ</t>
    </rPh>
    <rPh sb="33" eb="34">
      <t>テキ</t>
    </rPh>
    <rPh sb="35" eb="37">
      <t>ケイヒ</t>
    </rPh>
    <phoneticPr fontId="2"/>
  </si>
  <si>
    <t>運転経費について記載すること。（本件施設の運転に関する電気基本料金、水道基本料金等）</t>
    <rPh sb="0" eb="2">
      <t>ウンテン</t>
    </rPh>
    <rPh sb="2" eb="4">
      <t>ケイヒ</t>
    </rPh>
    <rPh sb="8" eb="10">
      <t>キサイ</t>
    </rPh>
    <phoneticPr fontId="2"/>
  </si>
  <si>
    <t>執務室利用に関する運転経費（電気料金、水道料金等）、維持管理費（法定点検・定期点検等、補修費、更新費等）、人件費、その他経費について記載すること。</t>
    <rPh sb="0" eb="3">
      <t>シツムシツ</t>
    </rPh>
    <rPh sb="3" eb="5">
      <t>リヨウ</t>
    </rPh>
    <rPh sb="6" eb="7">
      <t>カン</t>
    </rPh>
    <rPh sb="9" eb="11">
      <t>ウンテン</t>
    </rPh>
    <rPh sb="11" eb="13">
      <t>ケイヒ</t>
    </rPh>
    <rPh sb="14" eb="16">
      <t>デンキ</t>
    </rPh>
    <rPh sb="16" eb="18">
      <t>リョウキン</t>
    </rPh>
    <rPh sb="19" eb="21">
      <t>スイドウ</t>
    </rPh>
    <rPh sb="21" eb="23">
      <t>リョウキン</t>
    </rPh>
    <rPh sb="23" eb="24">
      <t>トウ</t>
    </rPh>
    <rPh sb="26" eb="31">
      <t>イジカンリヒ</t>
    </rPh>
    <rPh sb="53" eb="56">
      <t>ジンケンヒ</t>
    </rPh>
    <rPh sb="59" eb="60">
      <t>タ</t>
    </rPh>
    <rPh sb="60" eb="62">
      <t>ケイヒ</t>
    </rPh>
    <rPh sb="66" eb="68">
      <t>キサイ</t>
    </rPh>
    <phoneticPr fontId="2"/>
  </si>
  <si>
    <t>・本様式に記載の内容は、入札書（様式第十五号）と整合を図ること。</t>
    <rPh sb="1" eb="2">
      <t>ホン</t>
    </rPh>
    <rPh sb="2" eb="4">
      <t>ヨウシキ</t>
    </rPh>
    <rPh sb="5" eb="7">
      <t>キサイ</t>
    </rPh>
    <rPh sb="8" eb="10">
      <t>ナイヨウ</t>
    </rPh>
    <rPh sb="12" eb="14">
      <t>ニュウサツ</t>
    </rPh>
    <rPh sb="14" eb="15">
      <t>ショ</t>
    </rPh>
    <rPh sb="16" eb="18">
      <t>ヨウシキ</t>
    </rPh>
    <rPh sb="18" eb="19">
      <t>ダイ</t>
    </rPh>
    <rPh sb="19" eb="21">
      <t>ジュウゴ</t>
    </rPh>
    <rPh sb="21" eb="22">
      <t>ゴウ</t>
    </rPh>
    <rPh sb="24" eb="26">
      <t>セイゴウ</t>
    </rPh>
    <rPh sb="27" eb="28">
      <t>ハカ</t>
    </rPh>
    <phoneticPr fontId="2"/>
  </si>
  <si>
    <t>・応募グループ、構成企業、協力会社を直接的に特定できる記述を行わないこと。</t>
    <rPh sb="1" eb="3">
      <t>オウボ</t>
    </rPh>
    <rPh sb="8" eb="10">
      <t>コウセイ</t>
    </rPh>
    <rPh sb="10" eb="12">
      <t>キギョウ</t>
    </rPh>
    <rPh sb="13" eb="15">
      <t>キョウリョク</t>
    </rPh>
    <rPh sb="15" eb="17">
      <t>カイシャ</t>
    </rPh>
    <rPh sb="18" eb="21">
      <t>チョクセツテキ</t>
    </rPh>
    <rPh sb="22" eb="24">
      <t>トクテイ</t>
    </rPh>
    <rPh sb="27" eb="29">
      <t>キジュツ</t>
    </rPh>
    <rPh sb="30" eb="31">
      <t>オコナ</t>
    </rPh>
    <phoneticPr fontId="2"/>
  </si>
  <si>
    <t>固定費２　（消費税抜き）</t>
    <rPh sb="0" eb="3">
      <t>コテイヒ</t>
    </rPh>
    <rPh sb="6" eb="9">
      <t>ショウヒゼイ</t>
    </rPh>
    <rPh sb="9" eb="10">
      <t>ヌ</t>
    </rPh>
    <phoneticPr fontId="4"/>
  </si>
  <si>
    <t>　　・（量）の項目は、単位を記載するとともに、その単位における各使用量等を記載すること。</t>
    <rPh sb="4" eb="5">
      <t>リョウ</t>
    </rPh>
    <rPh sb="7" eb="9">
      <t>コウモク</t>
    </rPh>
    <rPh sb="11" eb="13">
      <t>タンイ</t>
    </rPh>
    <rPh sb="14" eb="16">
      <t>キサイ</t>
    </rPh>
    <rPh sb="25" eb="27">
      <t>タンイ</t>
    </rPh>
    <rPh sb="31" eb="32">
      <t>カク</t>
    </rPh>
    <rPh sb="37" eb="39">
      <t>キサイ</t>
    </rPh>
    <phoneticPr fontId="4"/>
  </si>
  <si>
    <t>　　・記入欄が足りない場合は、適宜追加すること。</t>
    <rPh sb="3" eb="5">
      <t>キニュウ</t>
    </rPh>
    <rPh sb="5" eb="6">
      <t>ラン</t>
    </rPh>
    <rPh sb="7" eb="8">
      <t>タ</t>
    </rPh>
    <rPh sb="11" eb="13">
      <t>バアイ</t>
    </rPh>
    <rPh sb="15" eb="17">
      <t>テキギ</t>
    </rPh>
    <rPh sb="17" eb="19">
      <t>ツイカ</t>
    </rPh>
    <phoneticPr fontId="2"/>
  </si>
  <si>
    <t>　　・金額は税抜きで記載すること。</t>
    <rPh sb="3" eb="5">
      <t>キンガク</t>
    </rPh>
    <rPh sb="6" eb="7">
      <t>ゼイ</t>
    </rPh>
    <rPh sb="7" eb="8">
      <t>ヌ</t>
    </rPh>
    <rPh sb="10" eb="12">
      <t>キサイ</t>
    </rPh>
    <phoneticPr fontId="2"/>
  </si>
  <si>
    <t>計</t>
    <rPh sb="0" eb="1">
      <t>ケイ</t>
    </rPh>
    <phoneticPr fontId="2"/>
  </si>
  <si>
    <t>　　　　　　　　　　　　年　　度
　項　　目</t>
    <rPh sb="12" eb="13">
      <t>トシ</t>
    </rPh>
    <rPh sb="15" eb="16">
      <t>ド</t>
    </rPh>
    <rPh sb="19" eb="20">
      <t>コウ</t>
    </rPh>
    <rPh sb="22" eb="23">
      <t>メ</t>
    </rPh>
    <phoneticPr fontId="2"/>
  </si>
  <si>
    <t>法定点検・
定期点検等費用</t>
    <rPh sb="0" eb="2">
      <t>ホウテイ</t>
    </rPh>
    <rPh sb="2" eb="4">
      <t>テンケン</t>
    </rPh>
    <rPh sb="6" eb="8">
      <t>テイキ</t>
    </rPh>
    <rPh sb="8" eb="10">
      <t>テンケン</t>
    </rPh>
    <rPh sb="10" eb="11">
      <t>トウ</t>
    </rPh>
    <rPh sb="11" eb="13">
      <t>ヒヨウ</t>
    </rPh>
    <phoneticPr fontId="2"/>
  </si>
  <si>
    <t>小計</t>
    <rPh sb="0" eb="1">
      <t>ショウ</t>
    </rPh>
    <phoneticPr fontId="2"/>
  </si>
  <si>
    <t>計</t>
    <phoneticPr fontId="2"/>
  </si>
  <si>
    <t>　　・執務室利用がされていない場合でも必要となる経費は固定費１に記載すること。</t>
    <rPh sb="3" eb="8">
      <t>シツムシツリヨウ</t>
    </rPh>
    <rPh sb="15" eb="17">
      <t>バアイ</t>
    </rPh>
    <rPh sb="19" eb="21">
      <t>ヒツヨウ</t>
    </rPh>
    <rPh sb="24" eb="26">
      <t>ケイヒ</t>
    </rPh>
    <rPh sb="27" eb="30">
      <t>コテイヒ</t>
    </rPh>
    <rPh sb="32" eb="34">
      <t>キサイ</t>
    </rPh>
    <phoneticPr fontId="4"/>
  </si>
  <si>
    <t>ＳＰＣ開業費</t>
    <rPh sb="3" eb="5">
      <t>カイギョウ</t>
    </rPh>
    <rPh sb="5" eb="6">
      <t>ヒ</t>
    </rPh>
    <phoneticPr fontId="4"/>
  </si>
  <si>
    <t>運転経費（ⅱ）</t>
    <rPh sb="0" eb="2">
      <t>ウンテン</t>
    </rPh>
    <rPh sb="2" eb="4">
      <t>ケイヒ</t>
    </rPh>
    <phoneticPr fontId="4"/>
  </si>
  <si>
    <t>維持管理費（ⅱ）</t>
    <rPh sb="0" eb="2">
      <t>イジ</t>
    </rPh>
    <rPh sb="2" eb="5">
      <t>カンリヒ</t>
    </rPh>
    <phoneticPr fontId="4"/>
  </si>
  <si>
    <t>人件費（ⅱ）</t>
    <rPh sb="0" eb="3">
      <t>ジンケンヒ</t>
    </rPh>
    <phoneticPr fontId="2"/>
  </si>
  <si>
    <t>その他経費（ⅱ）</t>
    <phoneticPr fontId="4"/>
  </si>
  <si>
    <t>固定費＋変動費　計（税込）</t>
    <rPh sb="0" eb="3">
      <t>コテイヒ</t>
    </rPh>
    <rPh sb="4" eb="6">
      <t>ヘンドウ</t>
    </rPh>
    <rPh sb="6" eb="7">
      <t>ヒ</t>
    </rPh>
    <rPh sb="8" eb="9">
      <t>ケイ</t>
    </rPh>
    <rPh sb="10" eb="12">
      <t>ゼイコミ</t>
    </rPh>
    <phoneticPr fontId="2"/>
  </si>
  <si>
    <t>計画処理量(t)</t>
    <rPh sb="0" eb="2">
      <t>ケイカク</t>
    </rPh>
    <rPh sb="2" eb="4">
      <t>ショリ</t>
    </rPh>
    <rPh sb="4" eb="5">
      <t>リョウ</t>
    </rPh>
    <phoneticPr fontId="2"/>
  </si>
  <si>
    <t>年間ごみ計画処理量</t>
    <rPh sb="0" eb="2">
      <t>ネンカン</t>
    </rPh>
    <rPh sb="4" eb="6">
      <t>ケイカク</t>
    </rPh>
    <rPh sb="6" eb="8">
      <t>ショリ</t>
    </rPh>
    <rPh sb="8" eb="9">
      <t>リョウ</t>
    </rPh>
    <phoneticPr fontId="4"/>
  </si>
  <si>
    <t>※5：開業費は固定費１のその他経費に計上し、整合を取ること。</t>
    <rPh sb="3" eb="5">
      <t>カイギョウ</t>
    </rPh>
    <rPh sb="5" eb="6">
      <t>ヒ</t>
    </rPh>
    <rPh sb="7" eb="10">
      <t>コテイヒ</t>
    </rPh>
    <rPh sb="14" eb="15">
      <t>タ</t>
    </rPh>
    <rPh sb="15" eb="17">
      <t>ケイヒ</t>
    </rPh>
    <rPh sb="18" eb="20">
      <t>ケイジョウ</t>
    </rPh>
    <rPh sb="22" eb="24">
      <t>セイゴウ</t>
    </rPh>
    <rPh sb="25" eb="26">
      <t>ト</t>
    </rPh>
    <phoneticPr fontId="2"/>
  </si>
  <si>
    <t>様式第十四号（１）-③-ⅰ</t>
    <rPh sb="8" eb="10">
      <t>キンガク</t>
    </rPh>
    <phoneticPr fontId="2"/>
  </si>
  <si>
    <t>様式第十四号（１）-ⅱ</t>
    <rPh sb="8" eb="10">
      <t>キンガク</t>
    </rPh>
    <phoneticPr fontId="2"/>
  </si>
  <si>
    <t>様式第十四号（１）-ⅱ
【電気基本料金】</t>
    <rPh sb="8" eb="10">
      <t>キンガク</t>
    </rPh>
    <rPh sb="15" eb="17">
      <t>キホン</t>
    </rPh>
    <rPh sb="17" eb="19">
      <t>リョウキン</t>
    </rPh>
    <phoneticPr fontId="2"/>
  </si>
  <si>
    <t>様式第十四号（１）-ⅱ
【電気使用量】</t>
    <rPh sb="13" eb="15">
      <t>デンキ</t>
    </rPh>
    <rPh sb="15" eb="18">
      <t>シヨウリョウ</t>
    </rPh>
    <phoneticPr fontId="2"/>
  </si>
  <si>
    <t>様式第十四号（１）-ⅱ
【水道使用量】</t>
    <rPh sb="13" eb="15">
      <t>スイドウ</t>
    </rPh>
    <rPh sb="15" eb="18">
      <t>シヨウリョウ</t>
    </rPh>
    <phoneticPr fontId="2"/>
  </si>
  <si>
    <t>様式第十四号（１）-ⅱ
【油脂類】</t>
    <rPh sb="13" eb="15">
      <t>ユシ</t>
    </rPh>
    <rPh sb="15" eb="16">
      <t>ルイ</t>
    </rPh>
    <phoneticPr fontId="2"/>
  </si>
  <si>
    <t>電気料金単価
特別高圧電力B-TOU　70,000V供給
重負荷時間（7月、8月、9月のみ）
※燃料費調整額、再生可能エネルギー発電促進賦課金を含む</t>
    <rPh sb="72" eb="73">
      <t>フク</t>
    </rPh>
    <phoneticPr fontId="2"/>
  </si>
  <si>
    <t>電気料金単価
特別高圧電力B-TOU　70,000V供給
昼間時間
※燃料費調整額、再生可能エネルギー発電促進賦課金を含む</t>
    <phoneticPr fontId="2"/>
  </si>
  <si>
    <t>電気料金単価
特別高圧電力B-TOU　70,000V供給
夜間時間
※燃料費調整額、再生可能エネルギー発電促進賦課金を含む</t>
    <rPh sb="29" eb="30">
      <t>ヨル</t>
    </rPh>
    <phoneticPr fontId="2"/>
  </si>
  <si>
    <t>電気料金単価
特別高圧自家発補給電力Ｂ　70,000Ｖ供給
定期検査・補修の場合
夏季（7月、8月、9月のみ）
※燃料費調整額、再生可能エネルギー発電促進賦課金を含む</t>
    <phoneticPr fontId="2"/>
  </si>
  <si>
    <t>電気料金単価
特別高圧自家発補給電力Ｂ　70,000Ｖ供給
定期検査・補修の場合
その他季（7月、8月、9月以外）
※燃料費調整額、再生可能エネルギー発電促進賦課金を含む</t>
    <phoneticPr fontId="2"/>
  </si>
  <si>
    <r>
      <t>（Ａ）</t>
    </r>
    <r>
      <rPr>
        <vertAlign val="superscript"/>
        <sz val="11"/>
        <rFont val="ＭＳ Ｐゴシック"/>
        <family val="3"/>
        <charset val="128"/>
      </rPr>
      <t>※１</t>
    </r>
    <phoneticPr fontId="2"/>
  </si>
  <si>
    <t>※２：各年度の費用は値が変動しても構わない。ただし、委託費の支払いにあたっては運営期間の費用の合計額(消費税抜き)を14年間で除して、毎年均等の額で支払う。</t>
    <rPh sb="28" eb="29">
      <t>ヒ</t>
    </rPh>
    <rPh sb="39" eb="41">
      <t>ウンエイ</t>
    </rPh>
    <rPh sb="41" eb="43">
      <t>キカン</t>
    </rPh>
    <phoneticPr fontId="2"/>
  </si>
  <si>
    <t>※4：ＳＰＣ開業費は、初年度（令和６年度）の費用として計上すること。</t>
    <rPh sb="6" eb="8">
      <t>カイギョウ</t>
    </rPh>
    <rPh sb="8" eb="9">
      <t>ヒ</t>
    </rPh>
    <rPh sb="11" eb="14">
      <t>ショネンド</t>
    </rPh>
    <rPh sb="15" eb="17">
      <t>レイワ</t>
    </rPh>
    <rPh sb="18" eb="20">
      <t>ネンド</t>
    </rPh>
    <rPh sb="22" eb="24">
      <t>ヒヨウ</t>
    </rPh>
    <rPh sb="27" eb="29">
      <t>ケイジョウ</t>
    </rPh>
    <phoneticPr fontId="2"/>
  </si>
  <si>
    <t>※5：記入欄が足りない場合は，適宜追加すること。</t>
    <rPh sb="3" eb="5">
      <t>キニュウ</t>
    </rPh>
    <rPh sb="5" eb="6">
      <t>ラン</t>
    </rPh>
    <rPh sb="7" eb="8">
      <t>タ</t>
    </rPh>
    <rPh sb="11" eb="13">
      <t>バアイ</t>
    </rPh>
    <rPh sb="15" eb="17">
      <t>テキギ</t>
    </rPh>
    <rPh sb="17" eb="19">
      <t>ツイカ</t>
    </rPh>
    <phoneticPr fontId="2"/>
  </si>
  <si>
    <t>買電基本料金（下記の合計値）
・特別高圧電力B-TOU　70,000V供給
　契約電力750 kWで算出
・特別高圧自家発補給電力Ｂ　70,000Ｖ供給
　契約電力1050kW　割引係数0.4で算出
・特別高圧予備電力　
　契約電力750kWで算出
・アンシラリーサービス料金　特別高圧連系
　設備容量1773kWで算出</t>
    <rPh sb="0" eb="1">
      <t>バイ</t>
    </rPh>
    <rPh sb="2" eb="4">
      <t>キホン</t>
    </rPh>
    <rPh sb="7" eb="9">
      <t>カキ</t>
    </rPh>
    <rPh sb="10" eb="13">
      <t>ゴウケイチ</t>
    </rPh>
    <phoneticPr fontId="2"/>
  </si>
  <si>
    <t>電力収支（年間ごみ処理量38,000t時）</t>
    <rPh sb="0" eb="2">
      <t>デンリョク</t>
    </rPh>
    <rPh sb="2" eb="4">
      <t>シュウシ</t>
    </rPh>
    <rPh sb="5" eb="7">
      <t>ネンカン</t>
    </rPh>
    <rPh sb="9" eb="11">
      <t>ショリ</t>
    </rPh>
    <rPh sb="11" eb="12">
      <t>リョウ</t>
    </rPh>
    <rPh sb="19" eb="20">
      <t>ジ</t>
    </rPh>
    <phoneticPr fontId="4"/>
  </si>
  <si>
    <r>
      <t>固定費２</t>
    </r>
    <r>
      <rPr>
        <vertAlign val="superscript"/>
        <sz val="10"/>
        <rFont val="ＭＳ Ｐゴシック"/>
        <family val="3"/>
        <charset val="128"/>
      </rPr>
      <t>※</t>
    </r>
    <rPh sb="0" eb="3">
      <t>コテイヒ</t>
    </rPh>
    <phoneticPr fontId="2"/>
  </si>
  <si>
    <t>様式第十四号（１）-①-ⅲ</t>
    <phoneticPr fontId="2"/>
  </si>
  <si>
    <t>※１：審査のために（A）事業費計を非表示としているが、(Ａ)に記載の金額は入札書（様式第十五号）と整合を図ること。</t>
    <rPh sb="12" eb="14">
      <t>ジギョウ</t>
    </rPh>
    <rPh sb="52" eb="53">
      <t>ハカ</t>
    </rPh>
    <phoneticPr fontId="2"/>
  </si>
  <si>
    <r>
      <t>固定費
14年間
平均値</t>
    </r>
    <r>
      <rPr>
        <vertAlign val="superscript"/>
        <sz val="10"/>
        <rFont val="ＭＳ Ｐゴシック"/>
        <family val="3"/>
        <charset val="128"/>
      </rPr>
      <t>※２</t>
    </r>
    <r>
      <rPr>
        <sz val="10"/>
        <rFont val="ＭＳ Ｐゴシック"/>
        <family val="3"/>
        <charset val="128"/>
      </rPr>
      <t xml:space="preserve">
(1円未満
切り捨て)</t>
    </r>
    <rPh sb="0" eb="3">
      <t>コテイヒ</t>
    </rPh>
    <rPh sb="6" eb="8">
      <t>ネンカン</t>
    </rPh>
    <rPh sb="9" eb="12">
      <t>ヘイキンチ</t>
    </rPh>
    <rPh sb="17" eb="18">
      <t>エン</t>
    </rPh>
    <rPh sb="18" eb="20">
      <t>ミマン</t>
    </rPh>
    <rPh sb="21" eb="22">
      <t>キ</t>
    </rPh>
    <rPh sb="23" eb="24">
      <t>ス</t>
    </rPh>
    <phoneticPr fontId="2"/>
  </si>
  <si>
    <t>人件費（③-ⅰ）</t>
    <rPh sb="0" eb="3">
      <t>ジンケンヒ</t>
    </rPh>
    <phoneticPr fontId="2"/>
  </si>
  <si>
    <t>運転経費（①-ⅲ）</t>
    <rPh sb="0" eb="2">
      <t>ウンテン</t>
    </rPh>
    <rPh sb="2" eb="4">
      <t>ケイヒ</t>
    </rPh>
    <phoneticPr fontId="4"/>
  </si>
  <si>
    <t>その他経費（④-ⅲ）</t>
    <rPh sb="2" eb="3">
      <t>タ</t>
    </rPh>
    <rPh sb="3" eb="5">
      <t>ケイヒ</t>
    </rPh>
    <phoneticPr fontId="4"/>
  </si>
  <si>
    <t>維持管理費（固定費１）　（消費税抜き）</t>
    <rPh sb="0" eb="2">
      <t>イジ</t>
    </rPh>
    <rPh sb="2" eb="4">
      <t>カンリ</t>
    </rPh>
    <rPh sb="4" eb="5">
      <t>ヒ</t>
    </rPh>
    <rPh sb="13" eb="16">
      <t>ショウヒゼイ</t>
    </rPh>
    <rPh sb="16" eb="17">
      <t>ヌ</t>
    </rPh>
    <phoneticPr fontId="4"/>
  </si>
  <si>
    <t>人件費（固定費１）　（消費税抜き）</t>
    <rPh sb="0" eb="2">
      <t>ジンケン</t>
    </rPh>
    <rPh sb="2" eb="3">
      <t>ヒ</t>
    </rPh>
    <rPh sb="11" eb="14">
      <t>ショウヒゼイ</t>
    </rPh>
    <rPh sb="14" eb="15">
      <t>ヌ</t>
    </rPh>
    <phoneticPr fontId="4"/>
  </si>
  <si>
    <t>その他経費（固定費１）　（消費税抜き）</t>
    <rPh sb="2" eb="3">
      <t>タ</t>
    </rPh>
    <rPh sb="3" eb="5">
      <t>ケイヒ</t>
    </rPh>
    <rPh sb="13" eb="16">
      <t>ショウヒゼイ</t>
    </rPh>
    <rPh sb="16" eb="17">
      <t>ヌ</t>
    </rPh>
    <phoneticPr fontId="4"/>
  </si>
  <si>
    <t>※1：点検費用は各設備ごとに記載すること。ただし、法定点検は各装置・各機器ごとに別項目とし、頻度欄に「法定■年」と記載すること。</t>
    <rPh sb="3" eb="5">
      <t>テンケン</t>
    </rPh>
    <rPh sb="5" eb="7">
      <t>ヒヨウ</t>
    </rPh>
    <rPh sb="8" eb="11">
      <t>カクセツビ</t>
    </rPh>
    <rPh sb="14" eb="16">
      <t>キサイ</t>
    </rPh>
    <rPh sb="25" eb="27">
      <t>ホウテイ</t>
    </rPh>
    <rPh sb="27" eb="29">
      <t>テンケン</t>
    </rPh>
    <rPh sb="30" eb="33">
      <t>カクソウチ</t>
    </rPh>
    <rPh sb="34" eb="35">
      <t>カク</t>
    </rPh>
    <rPh sb="35" eb="37">
      <t>キキ</t>
    </rPh>
    <rPh sb="40" eb="41">
      <t>ベツ</t>
    </rPh>
    <rPh sb="41" eb="43">
      <t>コウモク</t>
    </rPh>
    <rPh sb="46" eb="48">
      <t>ヒンド</t>
    </rPh>
    <rPh sb="48" eb="49">
      <t>ラン</t>
    </rPh>
    <rPh sb="51" eb="53">
      <t>ホウテイ</t>
    </rPh>
    <rPh sb="54" eb="55">
      <t>ネン</t>
    </rPh>
    <rPh sb="57" eb="59">
      <t>キサイ</t>
    </rPh>
    <phoneticPr fontId="2"/>
  </si>
  <si>
    <t>※2：機器の補修・更新等費用は各装置・各機器ごとに記載すること。</t>
    <rPh sb="3" eb="5">
      <t>キキ</t>
    </rPh>
    <rPh sb="6" eb="8">
      <t>ホシュウ</t>
    </rPh>
    <rPh sb="9" eb="11">
      <t>コウシン</t>
    </rPh>
    <rPh sb="11" eb="12">
      <t>トウ</t>
    </rPh>
    <rPh sb="12" eb="14">
      <t>ヒヨウ</t>
    </rPh>
    <rPh sb="15" eb="16">
      <t>カク</t>
    </rPh>
    <rPh sb="16" eb="18">
      <t>ソウチ</t>
    </rPh>
    <rPh sb="19" eb="20">
      <t>カク</t>
    </rPh>
    <rPh sb="20" eb="22">
      <t>キキ</t>
    </rPh>
    <rPh sb="25" eb="27">
      <t>キサイ</t>
    </rPh>
    <phoneticPr fontId="2"/>
  </si>
  <si>
    <r>
      <t>　　・固定費２は、要求水準書　別紙13 「「橿原市上下水道部」及び「大和高田市上下水道部お客様センター」の部屋の利用状況」に示す算定対象範囲の居室を</t>
    </r>
    <r>
      <rPr>
        <sz val="11"/>
        <rFont val="ＭＳ Ｐゴシック"/>
        <family val="3"/>
        <charset val="128"/>
      </rPr>
      <t>執務室利用する際の費用を記載すること。</t>
    </r>
    <rPh sb="3" eb="6">
      <t>コテイヒ</t>
    </rPh>
    <rPh sb="62" eb="63">
      <t>シメ</t>
    </rPh>
    <rPh sb="64" eb="66">
      <t>サンテイ</t>
    </rPh>
    <rPh sb="66" eb="68">
      <t>タイショウ</t>
    </rPh>
    <rPh sb="68" eb="70">
      <t>ハンイ</t>
    </rPh>
    <rPh sb="71" eb="73">
      <t>キョシツ</t>
    </rPh>
    <rPh sb="74" eb="77">
      <t>シツムシツ</t>
    </rPh>
    <rPh sb="77" eb="79">
      <t>リヨウ</t>
    </rPh>
    <rPh sb="81" eb="82">
      <t>サイ</t>
    </rPh>
    <phoneticPr fontId="4"/>
  </si>
  <si>
    <t>その他経費（変動費）　（消費税抜き）</t>
    <rPh sb="2" eb="3">
      <t>タ</t>
    </rPh>
    <rPh sb="6" eb="8">
      <t>ヘンドウ</t>
    </rPh>
    <rPh sb="8" eb="9">
      <t>ヒ</t>
    </rPh>
    <rPh sb="12" eb="15">
      <t>ショウヒゼイ</t>
    </rPh>
    <rPh sb="15" eb="16">
      <t>ヌ</t>
    </rPh>
    <phoneticPr fontId="4"/>
  </si>
  <si>
    <r>
      <rPr>
        <b/>
        <sz val="10"/>
        <rFont val="ＭＳ Ｐゴシック"/>
        <family val="3"/>
        <charset val="128"/>
      </rPr>
      <t>５０％</t>
    </r>
    <r>
      <rPr>
        <sz val="10"/>
        <rFont val="ＭＳ Ｐゴシック"/>
        <family val="3"/>
        <charset val="128"/>
      </rPr>
      <t>を超えること。</t>
    </r>
    <rPh sb="4" eb="5">
      <t>コ</t>
    </rPh>
    <phoneticPr fontId="2"/>
  </si>
  <si>
    <t>消費電力量</t>
    <rPh sb="0" eb="2">
      <t>ショウヒ</t>
    </rPh>
    <rPh sb="2" eb="4">
      <t>デンリョク</t>
    </rPh>
    <rPh sb="4" eb="5">
      <t>リョウ</t>
    </rPh>
    <phoneticPr fontId="2"/>
  </si>
  <si>
    <t>電力基本料金（固定費１＋固定費２）</t>
    <rPh sb="0" eb="2">
      <t>デンリョク</t>
    </rPh>
    <rPh sb="2" eb="4">
      <t>キホン</t>
    </rPh>
    <rPh sb="4" eb="6">
      <t>リョウキン</t>
    </rPh>
    <rPh sb="7" eb="10">
      <t>コテイヒ</t>
    </rPh>
    <rPh sb="9" eb="10">
      <t>ヒ</t>
    </rPh>
    <rPh sb="12" eb="15">
      <t>コテイヒ</t>
    </rPh>
    <phoneticPr fontId="8"/>
  </si>
  <si>
    <t>電力従量料金（固定費２）</t>
    <rPh sb="0" eb="2">
      <t>デンリョク</t>
    </rPh>
    <rPh sb="2" eb="4">
      <t>ジュウリョウ</t>
    </rPh>
    <rPh sb="4" eb="6">
      <t>リョウキン</t>
    </rPh>
    <rPh sb="7" eb="10">
      <t>コテイヒ</t>
    </rPh>
    <rPh sb="9" eb="10">
      <t>ヒ</t>
    </rPh>
    <phoneticPr fontId="8"/>
  </si>
  <si>
    <t>電力従量料金（変動費）</t>
    <rPh sb="0" eb="2">
      <t>デンリョク</t>
    </rPh>
    <rPh sb="2" eb="4">
      <t>ジュウリョウ</t>
    </rPh>
    <rPh sb="4" eb="6">
      <t>リョウキン</t>
    </rPh>
    <rPh sb="7" eb="9">
      <t>ヘンドウ</t>
    </rPh>
    <rPh sb="9" eb="10">
      <t>ヒ</t>
    </rPh>
    <phoneticPr fontId="8"/>
  </si>
  <si>
    <t>固定費１</t>
    <phoneticPr fontId="2"/>
  </si>
  <si>
    <t>日本銀行調査統計局「国内企業物価指数/工業製品/化学製品/無機化学工業製品」</t>
    <phoneticPr fontId="2"/>
  </si>
  <si>
    <t>・一部指示のある箇所を除き、基本的には青色のセル部分にのみ、各記載事項を入力すること。</t>
    <rPh sb="1" eb="3">
      <t>イチブ</t>
    </rPh>
    <rPh sb="3" eb="5">
      <t>シジ</t>
    </rPh>
    <rPh sb="8" eb="10">
      <t>カショ</t>
    </rPh>
    <rPh sb="11" eb="12">
      <t>ノゾ</t>
    </rPh>
    <rPh sb="14" eb="17">
      <t>キホンテキ</t>
    </rPh>
    <rPh sb="19" eb="21">
      <t>アオイロ</t>
    </rPh>
    <rPh sb="24" eb="26">
      <t>ブブン</t>
    </rPh>
    <rPh sb="30" eb="31">
      <t>カク</t>
    </rPh>
    <rPh sb="31" eb="33">
      <t>キサイ</t>
    </rPh>
    <rPh sb="33" eb="35">
      <t>ジコウ</t>
    </rPh>
    <rPh sb="36" eb="38">
      <t>ニュウリョク</t>
    </rPh>
    <phoneticPr fontId="2"/>
  </si>
  <si>
    <t>]）</t>
    <phoneticPr fontId="5"/>
  </si>
  <si>
    <t xml:space="preserve">事業収支表　（消費税[ </t>
    <phoneticPr fontId="5"/>
  </si>
  <si>
    <t>橿原市上下水道部　水道使用料　
従量区分単価2,001～6,000㎥単価</t>
    <rPh sb="0" eb="3">
      <t>カシハラシ</t>
    </rPh>
    <rPh sb="3" eb="5">
      <t>ジョウゲ</t>
    </rPh>
    <rPh sb="5" eb="7">
      <t>スイドウ</t>
    </rPh>
    <rPh sb="7" eb="8">
      <t>ブ</t>
    </rPh>
    <rPh sb="9" eb="11">
      <t>スイドウ</t>
    </rPh>
    <rPh sb="11" eb="14">
      <t>シヨウリョウ</t>
    </rPh>
    <rPh sb="16" eb="18">
      <t>ジュウリョウ</t>
    </rPh>
    <rPh sb="18" eb="20">
      <t>クブン</t>
    </rPh>
    <rPh sb="20" eb="22">
      <t>タンカ</t>
    </rPh>
    <rPh sb="34" eb="36">
      <t>タンカ</t>
    </rPh>
    <phoneticPr fontId="2"/>
  </si>
  <si>
    <t>電気料金単価
特別高圧電力B-TOU　70,000V供給
重負荷時間（7月、8月、9月のみ）
※燃料費調整額、再生可能エネルギー発電促進賦課金を含む</t>
    <phoneticPr fontId="2"/>
  </si>
  <si>
    <t>日本銀行調査統計局「国内企業物価指数/石油･石炭製品/石油製品/石油製品」</t>
    <phoneticPr fontId="2"/>
  </si>
  <si>
    <t>開業費(固定費1）　（消費税抜き）</t>
    <rPh sb="0" eb="2">
      <t>カイギョウ</t>
    </rPh>
    <rPh sb="2" eb="3">
      <t>ヒ</t>
    </rPh>
    <rPh sb="4" eb="7">
      <t>コテイヒ</t>
    </rPh>
    <phoneticPr fontId="2"/>
  </si>
  <si>
    <t>運営期間
合計
【事業費】</t>
    <rPh sb="0" eb="2">
      <t>ウンエイ</t>
    </rPh>
    <rPh sb="2" eb="4">
      <t>キカン</t>
    </rPh>
    <rPh sb="5" eb="7">
      <t>ゴウケイ</t>
    </rPh>
    <rPh sb="9" eb="11">
      <t>ジギョウ</t>
    </rPh>
    <rPh sb="11" eb="12">
      <t>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</si>
</sst>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0.0_ "/>
    <numFmt numFmtId="177" formatCode="#,##0;&quot;▲ &quot;#,##0"/>
    <numFmt numFmtId="178" formatCode="#,##0_ "/>
    <numFmt numFmtId="179" formatCode="#,##0_);[Red]\(#,##0\)"/>
    <numFmt numFmtId="180" formatCode="0.000"/>
    <numFmt numFmtId="181" formatCode="#,##0.000;[Red]\-#,##0.000"/>
    <numFmt numFmtId="182" formatCode="#,##0.0;&quot;▲ &quot;#,##0.0"/>
    <numFmt numFmtId="183" formatCode="0.00_);[Red]\(0.00\)"/>
    <numFmt numFmtId="184" formatCode="#,##0;&quot;△ &quot;#,##0"/>
    <numFmt numFmtId="185" formatCode="0.000_ "/>
    <numFmt numFmtId="186" formatCode="0_);[Red]\(0\)"/>
    <numFmt numFmtId="187" formatCode="#,##0_ ;[Red]\-#,##0\ "/>
    <numFmt numFmtId="188" formatCode="#,##0.0000_ ;[Red]\-#,##0.0000\ "/>
    <numFmt numFmtId="189" formatCode="0.00_ "/>
  </numFmts>
  <fonts count="37" x14ac:knownFonts="1">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u/>
      <sz val="11"/>
      <color indexed="12"/>
      <name val="ＭＳ Ｐゴシック"/>
      <family val="3"/>
      <charset val="128"/>
    </font>
    <font>
      <sz val="12"/>
      <name val="Century"/>
      <family val="1"/>
    </font>
    <font>
      <i/>
      <sz val="11"/>
      <color indexed="10"/>
      <name val="ＭＳ 明朝"/>
      <family val="1"/>
      <charset val="128"/>
    </font>
    <font>
      <sz val="11"/>
      <name val="ＭＳ Ｐゴシック"/>
      <family val="3"/>
      <charset val="128"/>
    </font>
    <font>
      <sz val="10"/>
      <name val="ＭＳ Ｐゴシック"/>
      <family val="3"/>
      <charset val="128"/>
    </font>
    <font>
      <b/>
      <sz val="18"/>
      <name val="ＭＳ Ｐゴシック"/>
      <family val="3"/>
      <charset val="128"/>
    </font>
    <font>
      <b/>
      <sz val="11"/>
      <name val="ＭＳ Ｐゴシック"/>
      <family val="3"/>
      <charset val="128"/>
    </font>
    <font>
      <b/>
      <sz val="20"/>
      <name val="ＭＳ Ｐゴシック"/>
      <family val="3"/>
      <charset val="128"/>
    </font>
    <font>
      <b/>
      <sz val="16"/>
      <name val="ＭＳ Ｐゴシック"/>
      <family val="3"/>
      <charset val="128"/>
    </font>
    <font>
      <b/>
      <sz val="14"/>
      <name val="ＭＳ Ｐゴシック"/>
      <family val="3"/>
      <charset val="128"/>
    </font>
    <font>
      <b/>
      <sz val="10"/>
      <name val="ＭＳ Ｐゴシック"/>
      <family val="3"/>
      <charset val="128"/>
    </font>
    <font>
      <sz val="14"/>
      <name val="ＭＳ Ｐゴシック"/>
      <family val="3"/>
      <charset val="128"/>
    </font>
    <font>
      <sz val="12"/>
      <name val="ＭＳ Ｐゴシック"/>
      <family val="3"/>
      <charset val="128"/>
    </font>
    <font>
      <sz val="16"/>
      <name val="ＭＳ Ｐゴシック"/>
      <family val="3"/>
      <charset val="128"/>
    </font>
    <font>
      <sz val="9"/>
      <name val="ＭＳ Ｐゴシック"/>
      <family val="3"/>
      <charset val="128"/>
    </font>
    <font>
      <b/>
      <u/>
      <sz val="11"/>
      <color indexed="10"/>
      <name val="ＭＳ Ｐゴシック"/>
      <family val="3"/>
      <charset val="128"/>
    </font>
    <font>
      <b/>
      <sz val="11"/>
      <color indexed="10"/>
      <name val="ＭＳ Ｐゴシック"/>
      <family val="3"/>
      <charset val="128"/>
    </font>
    <font>
      <sz val="11"/>
      <name val="ＭＳ Ｐゴシック"/>
      <family val="3"/>
      <charset val="128"/>
    </font>
    <font>
      <sz val="10"/>
      <name val="ＭＳ Ｐゴシック"/>
      <family val="3"/>
      <charset val="128"/>
    </font>
    <font>
      <sz val="12"/>
      <name val="ＭＳ Ｐゴシック"/>
      <family val="3"/>
      <charset val="128"/>
    </font>
    <font>
      <sz val="11"/>
      <color indexed="12"/>
      <name val="ＭＳ Ｐゴシック"/>
      <family val="3"/>
      <charset val="128"/>
    </font>
    <font>
      <sz val="11"/>
      <color indexed="48"/>
      <name val="ＭＳ Ｐゴシック"/>
      <family val="3"/>
      <charset val="128"/>
    </font>
    <font>
      <sz val="11"/>
      <color indexed="8"/>
      <name val="ＭＳ Ｐゴシック"/>
      <family val="3"/>
      <charset val="128"/>
    </font>
    <font>
      <sz val="11"/>
      <name val="ＭＳ ゴシック"/>
      <family val="3"/>
      <charset val="128"/>
    </font>
    <font>
      <sz val="9"/>
      <name val="ＭＳ ゴシック"/>
      <family val="3"/>
      <charset val="128"/>
    </font>
    <font>
      <sz val="10"/>
      <name val="ＭＳ ゴシック"/>
      <family val="3"/>
      <charset val="128"/>
    </font>
    <font>
      <sz val="12"/>
      <name val="ＭＳ ゴシック"/>
      <family val="3"/>
      <charset val="128"/>
    </font>
    <font>
      <b/>
      <sz val="11"/>
      <color rgb="FFFF0000"/>
      <name val="ＭＳ ゴシック"/>
      <family val="3"/>
      <charset val="128"/>
    </font>
    <font>
      <vertAlign val="superscript"/>
      <sz val="11"/>
      <name val="ＭＳ Ｐゴシック"/>
      <family val="3"/>
      <charset val="128"/>
    </font>
    <font>
      <vertAlign val="superscript"/>
      <sz val="10"/>
      <name val="ＭＳ Ｐゴシック"/>
      <family val="3"/>
      <charset val="128"/>
    </font>
    <font>
      <b/>
      <i/>
      <sz val="11"/>
      <name val="ＭＳ Ｐゴシック"/>
      <family val="3"/>
      <charset val="128"/>
    </font>
    <font>
      <b/>
      <i/>
      <sz val="10"/>
      <name val="ＭＳ Ｐゴシック"/>
      <family val="3"/>
      <charset val="128"/>
    </font>
    <font>
      <sz val="8"/>
      <name val="ＭＳ ゴシック"/>
      <family val="3"/>
      <charset val="128"/>
    </font>
  </fonts>
  <fills count="12">
    <fill>
      <patternFill patternType="none"/>
    </fill>
    <fill>
      <patternFill patternType="gray125"/>
    </fill>
    <fill>
      <patternFill patternType="solid">
        <fgColor indexed="40"/>
        <bgColor indexed="64"/>
      </patternFill>
    </fill>
    <fill>
      <patternFill patternType="solid">
        <fgColor indexed="9"/>
        <bgColor indexed="64"/>
      </patternFill>
    </fill>
    <fill>
      <patternFill patternType="solid">
        <fgColor indexed="8"/>
        <bgColor indexed="64"/>
      </patternFill>
    </fill>
    <fill>
      <patternFill patternType="solid">
        <fgColor indexed="41"/>
        <bgColor indexed="64"/>
      </patternFill>
    </fill>
    <fill>
      <patternFill patternType="solid">
        <fgColor indexed="44"/>
        <bgColor indexed="64"/>
      </patternFill>
    </fill>
    <fill>
      <patternFill patternType="solid">
        <fgColor theme="0"/>
        <bgColor indexed="64"/>
      </patternFill>
    </fill>
    <fill>
      <patternFill patternType="solid">
        <fgColor rgb="FF66FFFF"/>
        <bgColor indexed="64"/>
      </patternFill>
    </fill>
    <fill>
      <patternFill patternType="solid">
        <fgColor rgb="FFFFFF00"/>
        <bgColor indexed="64"/>
      </patternFill>
    </fill>
    <fill>
      <patternFill patternType="solid">
        <fgColor rgb="FF00FFFF"/>
        <bgColor indexed="64"/>
      </patternFill>
    </fill>
    <fill>
      <patternFill patternType="solid">
        <fgColor rgb="FF00CCFF"/>
        <bgColor indexed="64"/>
      </patternFill>
    </fill>
  </fills>
  <borders count="265">
    <border>
      <left/>
      <right/>
      <top/>
      <bottom/>
      <diagonal/>
    </border>
    <border>
      <left/>
      <right/>
      <top/>
      <bottom style="medium">
        <color indexed="64"/>
      </bottom>
      <diagonal/>
    </border>
    <border>
      <left/>
      <right style="thin">
        <color indexed="64"/>
      </right>
      <top style="thin">
        <color indexed="64"/>
      </top>
      <bottom/>
      <diagonal/>
    </border>
    <border>
      <left/>
      <right style="thin">
        <color indexed="64"/>
      </right>
      <top/>
      <bottom/>
      <diagonal/>
    </border>
    <border>
      <left style="dotted">
        <color indexed="64"/>
      </left>
      <right style="dotted">
        <color indexed="64"/>
      </right>
      <top style="medium">
        <color indexed="64"/>
      </top>
      <bottom style="double">
        <color indexed="64"/>
      </bottom>
      <diagonal/>
    </border>
    <border>
      <left style="dotted">
        <color indexed="64"/>
      </left>
      <right style="dotted">
        <color indexed="64"/>
      </right>
      <top/>
      <bottom/>
      <diagonal/>
    </border>
    <border>
      <left style="medium">
        <color indexed="64"/>
      </left>
      <right style="medium">
        <color indexed="64"/>
      </right>
      <top/>
      <bottom/>
      <diagonal/>
    </border>
    <border>
      <left/>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medium">
        <color indexed="64"/>
      </left>
      <right style="medium">
        <color indexed="64"/>
      </right>
      <top style="dotted">
        <color indexed="64"/>
      </top>
      <bottom style="thin">
        <color indexed="64"/>
      </bottom>
      <diagonal/>
    </border>
    <border>
      <left/>
      <right/>
      <top style="thin">
        <color indexed="64"/>
      </top>
      <bottom/>
      <diagonal/>
    </border>
    <border>
      <left style="dotted">
        <color indexed="64"/>
      </left>
      <right style="dotted">
        <color indexed="64"/>
      </right>
      <top style="thin">
        <color indexed="64"/>
      </top>
      <bottom/>
      <diagonal/>
    </border>
    <border>
      <left/>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medium">
        <color indexed="64"/>
      </left>
      <right style="medium">
        <color indexed="64"/>
      </right>
      <top style="dotted">
        <color indexed="64"/>
      </top>
      <bottom style="dotted">
        <color indexed="64"/>
      </bottom>
      <diagonal/>
    </border>
    <border>
      <left style="medium">
        <color indexed="64"/>
      </left>
      <right/>
      <top/>
      <bottom/>
      <diagonal/>
    </border>
    <border>
      <left style="thin">
        <color indexed="64"/>
      </left>
      <right style="hair">
        <color indexed="64"/>
      </right>
      <top style="hair">
        <color indexed="64"/>
      </top>
      <bottom style="double">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double">
        <color indexed="64"/>
      </top>
      <bottom style="hair">
        <color indexed="64"/>
      </bottom>
      <diagonal/>
    </border>
    <border>
      <left style="hair">
        <color indexed="64"/>
      </left>
      <right style="thin">
        <color indexed="64"/>
      </right>
      <top style="double">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bottom style="hair">
        <color indexed="64"/>
      </bottom>
      <diagonal/>
    </border>
    <border>
      <left/>
      <right style="hair">
        <color indexed="64"/>
      </right>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bottom style="hair">
        <color indexed="64"/>
      </bottom>
      <diagonal/>
    </border>
    <border>
      <left style="thin">
        <color indexed="64"/>
      </left>
      <right style="medium">
        <color indexed="64"/>
      </right>
      <top/>
      <bottom style="hair">
        <color indexed="64"/>
      </bottom>
      <diagonal/>
    </border>
    <border>
      <left/>
      <right style="hair">
        <color indexed="64"/>
      </right>
      <top/>
      <bottom style="medium">
        <color indexed="64"/>
      </bottom>
      <diagonal/>
    </border>
    <border>
      <left/>
      <right/>
      <top/>
      <bottom style="hair">
        <color indexed="64"/>
      </bottom>
      <diagonal/>
    </border>
    <border>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right style="thin">
        <color indexed="64"/>
      </right>
      <top style="hair">
        <color indexed="64"/>
      </top>
      <bottom style="thin">
        <color indexed="64"/>
      </bottom>
      <diagonal/>
    </border>
    <border>
      <left/>
      <right style="hair">
        <color indexed="64"/>
      </right>
      <top style="thin">
        <color indexed="64"/>
      </top>
      <bottom style="thin">
        <color indexed="64"/>
      </bottom>
      <diagonal/>
    </border>
    <border>
      <left/>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bottom style="hair">
        <color indexed="64"/>
      </bottom>
      <diagonal/>
    </border>
    <border>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style="thin">
        <color indexed="64"/>
      </left>
      <right style="medium">
        <color indexed="64"/>
      </right>
      <top style="medium">
        <color indexed="64"/>
      </top>
      <bottom style="hair">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style="thin">
        <color indexed="64"/>
      </right>
      <top style="medium">
        <color indexed="64"/>
      </top>
      <bottom style="hair">
        <color indexed="64"/>
      </bottom>
      <diagonal/>
    </border>
    <border>
      <left/>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medium">
        <color indexed="64"/>
      </bottom>
      <diagonal/>
    </border>
    <border>
      <left style="hair">
        <color indexed="64"/>
      </left>
      <right/>
      <top style="hair">
        <color indexed="64"/>
      </top>
      <bottom style="hair">
        <color indexed="64"/>
      </bottom>
      <diagonal/>
    </border>
    <border>
      <left/>
      <right style="thin">
        <color indexed="64"/>
      </right>
      <top style="hair">
        <color indexed="64"/>
      </top>
      <bottom/>
      <diagonal/>
    </border>
    <border>
      <left/>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top style="hair">
        <color indexed="64"/>
      </top>
      <bottom style="thin">
        <color indexed="64"/>
      </bottom>
      <diagonal/>
    </border>
    <border diagonalDown="1">
      <left style="thin">
        <color indexed="64"/>
      </left>
      <right style="hair">
        <color indexed="64"/>
      </right>
      <top style="hair">
        <color indexed="64"/>
      </top>
      <bottom style="thin">
        <color indexed="64"/>
      </bottom>
      <diagonal style="thin">
        <color indexed="64"/>
      </diagonal>
    </border>
    <border>
      <left style="thin">
        <color indexed="64"/>
      </left>
      <right/>
      <top style="thin">
        <color indexed="64"/>
      </top>
      <bottom/>
      <diagonal/>
    </border>
    <border>
      <left style="thin">
        <color indexed="64"/>
      </left>
      <right/>
      <top/>
      <bottom/>
      <diagonal/>
    </border>
    <border>
      <left style="thin">
        <color indexed="64"/>
      </left>
      <right/>
      <top/>
      <bottom style="hair">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top/>
      <bottom style="thin">
        <color indexed="64"/>
      </bottom>
      <diagonal/>
    </border>
    <border>
      <left style="hair">
        <color indexed="64"/>
      </left>
      <right/>
      <top style="thin">
        <color indexed="64"/>
      </top>
      <bottom style="thin">
        <color indexed="64"/>
      </bottom>
      <diagonal/>
    </border>
    <border>
      <left style="dotted">
        <color indexed="64"/>
      </left>
      <right style="dotted">
        <color indexed="64"/>
      </right>
      <top/>
      <bottom style="hair">
        <color indexed="64"/>
      </bottom>
      <diagonal/>
    </border>
    <border>
      <left style="dotted">
        <color indexed="64"/>
      </left>
      <right style="dotted">
        <color indexed="64"/>
      </right>
      <top style="hair">
        <color indexed="64"/>
      </top>
      <bottom/>
      <diagonal/>
    </border>
    <border>
      <left style="dotted">
        <color indexed="64"/>
      </left>
      <right style="dotted">
        <color indexed="64"/>
      </right>
      <top/>
      <bottom style="thin">
        <color indexed="64"/>
      </bottom>
      <diagonal/>
    </border>
    <border>
      <left style="thin">
        <color indexed="64"/>
      </left>
      <right/>
      <top style="dotted">
        <color indexed="64"/>
      </top>
      <bottom style="dotted">
        <color indexed="64"/>
      </bottom>
      <diagonal/>
    </border>
    <border>
      <left style="hair">
        <color indexed="64"/>
      </left>
      <right/>
      <top/>
      <bottom/>
      <diagonal/>
    </border>
    <border>
      <left style="hair">
        <color indexed="64"/>
      </left>
      <right/>
      <top style="dotted">
        <color indexed="64"/>
      </top>
      <bottom style="dotted">
        <color indexed="64"/>
      </bottom>
      <diagonal/>
    </border>
    <border>
      <left style="hair">
        <color indexed="64"/>
      </left>
      <right/>
      <top style="dotted">
        <color indexed="64"/>
      </top>
      <bottom/>
      <diagonal/>
    </border>
    <border>
      <left style="thin">
        <color indexed="64"/>
      </left>
      <right/>
      <top style="dotted">
        <color indexed="64"/>
      </top>
      <bottom/>
      <diagonal/>
    </border>
    <border>
      <left style="dotted">
        <color indexed="64"/>
      </left>
      <right style="dotted">
        <color indexed="64"/>
      </right>
      <top style="dotted">
        <color indexed="64"/>
      </top>
      <bottom/>
      <diagonal/>
    </border>
    <border>
      <left style="hair">
        <color indexed="64"/>
      </left>
      <right style="thin">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thin">
        <color indexed="64"/>
      </top>
      <bottom style="double">
        <color indexed="64"/>
      </bottom>
      <diagonal/>
    </border>
    <border>
      <left style="dotted">
        <color indexed="64"/>
      </left>
      <right style="dotted">
        <color indexed="64"/>
      </right>
      <top style="thin">
        <color indexed="64"/>
      </top>
      <bottom style="double">
        <color indexed="64"/>
      </bottom>
      <diagonal/>
    </border>
    <border>
      <left style="thin">
        <color indexed="64"/>
      </left>
      <right style="medium">
        <color indexed="64"/>
      </right>
      <top style="thin">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thin">
        <color indexed="64"/>
      </left>
      <right style="hair">
        <color indexed="64"/>
      </right>
      <top style="hair">
        <color indexed="64"/>
      </top>
      <bottom style="medium">
        <color indexed="64"/>
      </bottom>
      <diagonal/>
    </border>
    <border>
      <left style="dotted">
        <color indexed="64"/>
      </left>
      <right style="thin">
        <color indexed="64"/>
      </right>
      <top style="thin">
        <color indexed="64"/>
      </top>
      <bottom style="thin">
        <color indexed="64"/>
      </bottom>
      <diagonal/>
    </border>
    <border>
      <left style="dotted">
        <color indexed="64"/>
      </left>
      <right style="thin">
        <color indexed="64"/>
      </right>
      <top/>
      <bottom style="thin">
        <color indexed="64"/>
      </bottom>
      <diagonal/>
    </border>
    <border>
      <left style="dotted">
        <color indexed="64"/>
      </left>
      <right style="thin">
        <color indexed="64"/>
      </right>
      <top style="thin">
        <color indexed="64"/>
      </top>
      <bottom style="double">
        <color indexed="64"/>
      </bottom>
      <diagonal/>
    </border>
    <border>
      <left style="dotted">
        <color indexed="64"/>
      </left>
      <right style="thin">
        <color indexed="64"/>
      </right>
      <top style="thin">
        <color indexed="64"/>
      </top>
      <bottom style="dotted">
        <color indexed="64"/>
      </bottom>
      <diagonal/>
    </border>
    <border>
      <left style="dotted">
        <color indexed="64"/>
      </left>
      <right style="thin">
        <color indexed="64"/>
      </right>
      <top/>
      <bottom/>
      <diagonal/>
    </border>
    <border>
      <left style="thin">
        <color indexed="64"/>
      </left>
      <right/>
      <top style="dotted">
        <color indexed="64"/>
      </top>
      <bottom style="thin">
        <color indexed="64"/>
      </bottom>
      <diagonal/>
    </border>
    <border>
      <left style="hair">
        <color indexed="64"/>
      </left>
      <right style="thin">
        <color indexed="64"/>
      </right>
      <top style="hair">
        <color indexed="64"/>
      </top>
      <bottom style="double">
        <color indexed="64"/>
      </bottom>
      <diagonal/>
    </border>
    <border>
      <left style="dotted">
        <color indexed="64"/>
      </left>
      <right style="thin">
        <color indexed="64"/>
      </right>
      <top style="dotted">
        <color indexed="64"/>
      </top>
      <bottom style="dotted">
        <color indexed="64"/>
      </bottom>
      <diagonal/>
    </border>
    <border>
      <left style="dotted">
        <color indexed="64"/>
      </left>
      <right style="thin">
        <color indexed="64"/>
      </right>
      <top style="dotted">
        <color indexed="64"/>
      </top>
      <bottom/>
      <diagonal/>
    </border>
    <border>
      <left style="dotted">
        <color indexed="64"/>
      </left>
      <right style="thin">
        <color indexed="64"/>
      </right>
      <top/>
      <bottom style="hair">
        <color indexed="64"/>
      </bottom>
      <diagonal/>
    </border>
    <border>
      <left style="dotted">
        <color indexed="64"/>
      </left>
      <right style="thin">
        <color indexed="64"/>
      </right>
      <top style="hair">
        <color indexed="64"/>
      </top>
      <bottom/>
      <diagonal/>
    </border>
    <border>
      <left style="dotted">
        <color indexed="64"/>
      </left>
      <right style="thin">
        <color indexed="64"/>
      </right>
      <top style="thin">
        <color indexed="64"/>
      </top>
      <bottom/>
      <diagonal/>
    </border>
    <border>
      <left/>
      <right style="thin">
        <color indexed="64"/>
      </right>
      <top style="thin">
        <color indexed="64"/>
      </top>
      <bottom style="hair">
        <color indexed="64"/>
      </bottom>
      <diagonal/>
    </border>
    <border>
      <left style="medium">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hair">
        <color indexed="64"/>
      </left>
      <right/>
      <top/>
      <bottom style="hair">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thin">
        <color indexed="64"/>
      </right>
      <top/>
      <bottom/>
      <diagonal/>
    </border>
    <border>
      <left/>
      <right style="dotted">
        <color indexed="64"/>
      </right>
      <top style="dotted">
        <color indexed="64"/>
      </top>
      <bottom style="thin">
        <color indexed="64"/>
      </bottom>
      <diagonal/>
    </border>
    <border>
      <left style="thin">
        <color indexed="64"/>
      </left>
      <right style="thin">
        <color indexed="64"/>
      </right>
      <top style="thin">
        <color indexed="64"/>
      </top>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diagonal/>
    </border>
    <border>
      <left/>
      <right style="thin">
        <color indexed="64"/>
      </right>
      <top style="double">
        <color indexed="64"/>
      </top>
      <bottom/>
      <diagonal/>
    </border>
    <border>
      <left style="medium">
        <color indexed="64"/>
      </left>
      <right style="thin">
        <color indexed="64"/>
      </right>
      <top style="double">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hair">
        <color indexed="64"/>
      </right>
      <top/>
      <bottom/>
      <diagonal/>
    </border>
    <border diagonalDown="1">
      <left style="medium">
        <color indexed="64"/>
      </left>
      <right/>
      <top style="medium">
        <color indexed="64"/>
      </top>
      <bottom/>
      <diagonal style="thin">
        <color indexed="64"/>
      </diagonal>
    </border>
    <border diagonalDown="1">
      <left style="medium">
        <color indexed="64"/>
      </left>
      <right/>
      <top/>
      <bottom style="medium">
        <color indexed="64"/>
      </bottom>
      <diagonal style="thin">
        <color indexed="64"/>
      </diagonal>
    </border>
    <border diagonalDown="1">
      <left/>
      <right/>
      <top/>
      <bottom style="medium">
        <color indexed="64"/>
      </bottom>
      <diagonal style="thin">
        <color indexed="64"/>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medium">
        <color indexed="64"/>
      </top>
      <bottom/>
      <diagonal/>
    </border>
    <border diagonalDown="1">
      <left/>
      <right style="thin">
        <color indexed="64"/>
      </right>
      <top style="medium">
        <color indexed="64"/>
      </top>
      <bottom/>
      <diagonal style="thin">
        <color indexed="64"/>
      </diagonal>
    </border>
    <border diagonalDown="1">
      <left/>
      <right style="thin">
        <color indexed="64"/>
      </right>
      <top/>
      <bottom style="medium">
        <color indexed="64"/>
      </bottom>
      <diagonal style="thin">
        <color indexed="64"/>
      </diagonal>
    </border>
    <border>
      <left style="thin">
        <color indexed="64"/>
      </left>
      <right style="thin">
        <color indexed="64"/>
      </right>
      <top/>
      <bottom style="medium">
        <color indexed="64"/>
      </bottom>
      <diagonal/>
    </border>
    <border>
      <left style="thin">
        <color indexed="64"/>
      </left>
      <right/>
      <top style="medium">
        <color indexed="64"/>
      </top>
      <bottom style="hair">
        <color indexed="64"/>
      </bottom>
      <diagonal/>
    </border>
    <border>
      <left/>
      <right/>
      <top style="medium">
        <color indexed="64"/>
      </top>
      <bottom style="medium">
        <color indexed="64"/>
      </bottom>
      <diagonal/>
    </border>
    <border>
      <left style="medium">
        <color indexed="64"/>
      </left>
      <right/>
      <top style="medium">
        <color indexed="64"/>
      </top>
      <bottom/>
      <diagonal/>
    </border>
    <border>
      <left style="medium">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style="thin">
        <color indexed="64"/>
      </top>
      <bottom/>
      <diagonal/>
    </border>
    <border>
      <left style="thin">
        <color indexed="64"/>
      </left>
      <right style="thin">
        <color indexed="64"/>
      </right>
      <top/>
      <bottom style="double">
        <color indexed="64"/>
      </bottom>
      <diagonal/>
    </border>
    <border diagonalDown="1">
      <left style="thin">
        <color indexed="64"/>
      </left>
      <right/>
      <top style="thin">
        <color indexed="64"/>
      </top>
      <bottom/>
      <diagonal style="hair">
        <color indexed="64"/>
      </diagonal>
    </border>
    <border diagonalDown="1">
      <left/>
      <right/>
      <top style="thin">
        <color indexed="64"/>
      </top>
      <bottom/>
      <diagonal style="hair">
        <color indexed="64"/>
      </diagonal>
    </border>
    <border diagonalDown="1">
      <left/>
      <right style="thin">
        <color indexed="64"/>
      </right>
      <top style="thin">
        <color indexed="64"/>
      </top>
      <bottom/>
      <diagonal style="hair">
        <color indexed="64"/>
      </diagonal>
    </border>
    <border diagonalDown="1">
      <left style="thin">
        <color indexed="64"/>
      </left>
      <right/>
      <top/>
      <bottom style="thin">
        <color indexed="64"/>
      </bottom>
      <diagonal style="hair">
        <color indexed="64"/>
      </diagonal>
    </border>
    <border diagonalDown="1">
      <left/>
      <right/>
      <top/>
      <bottom style="thin">
        <color indexed="64"/>
      </bottom>
      <diagonal style="hair">
        <color indexed="64"/>
      </diagonal>
    </border>
    <border diagonalDown="1">
      <left/>
      <right style="thin">
        <color indexed="64"/>
      </right>
      <top/>
      <bottom style="thin">
        <color indexed="64"/>
      </bottom>
      <diagonal style="hair">
        <color indexed="64"/>
      </diagonal>
    </border>
    <border diagonalDown="1">
      <left style="thin">
        <color indexed="64"/>
      </left>
      <right/>
      <top/>
      <bottom style="medium">
        <color indexed="64"/>
      </bottom>
      <diagonal style="thin">
        <color indexed="64"/>
      </diagonal>
    </border>
    <border>
      <left style="dotted">
        <color indexed="64"/>
      </left>
      <right style="dotted">
        <color indexed="64"/>
      </right>
      <top style="double">
        <color indexed="64"/>
      </top>
      <bottom style="thin">
        <color indexed="64"/>
      </bottom>
      <diagonal/>
    </border>
    <border>
      <left/>
      <right/>
      <top style="double">
        <color indexed="64"/>
      </top>
      <bottom style="thin">
        <color indexed="64"/>
      </bottom>
      <diagonal/>
    </border>
    <border>
      <left style="medium">
        <color indexed="64"/>
      </left>
      <right style="medium">
        <color indexed="64"/>
      </right>
      <top style="double">
        <color indexed="64"/>
      </top>
      <bottom style="thin">
        <color indexed="64"/>
      </bottom>
      <diagonal/>
    </border>
    <border>
      <left style="thin">
        <color indexed="64"/>
      </left>
      <right style="thin">
        <color indexed="64"/>
      </right>
      <top style="hair">
        <color indexed="64"/>
      </top>
      <bottom style="double">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dotted">
        <color indexed="64"/>
      </left>
      <right style="dotted">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double">
        <color indexed="64"/>
      </bottom>
      <diagonal/>
    </border>
    <border>
      <left style="thin">
        <color indexed="64"/>
      </left>
      <right style="hair">
        <color indexed="64"/>
      </right>
      <top/>
      <bottom style="double">
        <color indexed="64"/>
      </bottom>
      <diagonal/>
    </border>
    <border>
      <left style="hair">
        <color indexed="64"/>
      </left>
      <right/>
      <top style="hair">
        <color indexed="64"/>
      </top>
      <bottom style="double">
        <color indexed="64"/>
      </bottom>
      <diagonal/>
    </border>
    <border>
      <left/>
      <right style="thin">
        <color indexed="64"/>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double">
        <color indexed="64"/>
      </bottom>
      <diagonal/>
    </border>
    <border>
      <left/>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medium">
        <color indexed="64"/>
      </left>
      <right style="hair">
        <color indexed="64"/>
      </right>
      <top/>
      <bottom style="double">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hair">
        <color indexed="64"/>
      </left>
      <right/>
      <top/>
      <bottom style="medium">
        <color indexed="64"/>
      </bottom>
      <diagonal/>
    </border>
    <border>
      <left style="hair">
        <color indexed="64"/>
      </left>
      <right style="hair">
        <color indexed="64"/>
      </right>
      <top/>
      <bottom style="double">
        <color indexed="64"/>
      </bottom>
      <diagonal/>
    </border>
    <border>
      <left style="thin">
        <color indexed="64"/>
      </left>
      <right style="medium">
        <color indexed="64"/>
      </right>
      <top/>
      <bottom style="double">
        <color indexed="64"/>
      </bottom>
      <diagonal/>
    </border>
    <border>
      <left style="hair">
        <color indexed="64"/>
      </left>
      <right style="thin">
        <color indexed="64"/>
      </right>
      <top/>
      <bottom style="double">
        <color indexed="64"/>
      </bottom>
      <diagonal/>
    </border>
    <border>
      <left style="thin">
        <color indexed="64"/>
      </left>
      <right/>
      <top style="hair">
        <color indexed="64"/>
      </top>
      <bottom style="double">
        <color indexed="64"/>
      </bottom>
      <diagonal/>
    </border>
    <border>
      <left style="thin">
        <color indexed="64"/>
      </left>
      <right/>
      <top/>
      <bottom style="medium">
        <color indexed="64"/>
      </bottom>
      <diagonal/>
    </border>
    <border>
      <left style="hair">
        <color indexed="64"/>
      </left>
      <right/>
      <top style="thin">
        <color indexed="64"/>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style="thin">
        <color indexed="64"/>
      </right>
      <top style="double">
        <color indexed="64"/>
      </top>
      <bottom style="medium">
        <color indexed="64"/>
      </bottom>
      <diagonal style="thin">
        <color indexed="64"/>
      </diagonal>
    </border>
    <border diagonalUp="1">
      <left style="thin">
        <color indexed="64"/>
      </left>
      <right style="medium">
        <color indexed="64"/>
      </right>
      <top style="double">
        <color indexed="64"/>
      </top>
      <bottom style="medium">
        <color indexed="64"/>
      </bottom>
      <diagonal style="thin">
        <color indexed="64"/>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hair">
        <color indexed="64"/>
      </bottom>
      <diagonal/>
    </border>
    <border>
      <left/>
      <right/>
      <top style="medium">
        <color indexed="64"/>
      </top>
      <bottom/>
      <diagonal/>
    </border>
    <border>
      <left/>
      <right/>
      <top style="double">
        <color indexed="64"/>
      </top>
      <bottom/>
      <diagonal/>
    </border>
    <border>
      <left style="thin">
        <color indexed="64"/>
      </left>
      <right style="medium">
        <color indexed="64"/>
      </right>
      <top/>
      <bottom style="thin">
        <color indexed="64"/>
      </bottom>
      <diagonal/>
    </border>
    <border>
      <left style="thin">
        <color indexed="64"/>
      </left>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right/>
      <top style="medium">
        <color indexed="64"/>
      </top>
      <bottom style="double">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double">
        <color indexed="64"/>
      </bottom>
      <diagonal/>
    </border>
    <border diagonalDown="1">
      <left/>
      <right/>
      <top style="medium">
        <color indexed="64"/>
      </top>
      <bottom/>
      <diagonal style="thin">
        <color indexed="64"/>
      </diagonal>
    </border>
    <border diagonalDown="1">
      <left style="medium">
        <color indexed="64"/>
      </left>
      <right/>
      <top/>
      <bottom style="double">
        <color indexed="64"/>
      </bottom>
      <diagonal style="thin">
        <color indexed="64"/>
      </diagonal>
    </border>
    <border diagonalDown="1">
      <left/>
      <right/>
      <top/>
      <bottom style="double">
        <color indexed="64"/>
      </bottom>
      <diagonal style="thin">
        <color indexed="64"/>
      </diagonal>
    </border>
    <border diagonalDown="1">
      <left/>
      <right style="medium">
        <color indexed="64"/>
      </right>
      <top style="medium">
        <color indexed="64"/>
      </top>
      <bottom/>
      <diagonal style="thin">
        <color indexed="64"/>
      </diagonal>
    </border>
    <border diagonalDown="1">
      <left/>
      <right style="medium">
        <color indexed="64"/>
      </right>
      <top/>
      <bottom style="double">
        <color indexed="64"/>
      </bottom>
      <diagonal style="thin">
        <color indexed="64"/>
      </diagonal>
    </border>
    <border>
      <left/>
      <right style="medium">
        <color indexed="64"/>
      </right>
      <top style="double">
        <color indexed="64"/>
      </top>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dotted">
        <color indexed="64"/>
      </left>
      <right style="dotted">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double">
        <color indexed="64"/>
      </top>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style="thin">
        <color indexed="64"/>
      </top>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medium">
        <color indexed="64"/>
      </right>
      <top style="dotted">
        <color indexed="64"/>
      </top>
      <bottom style="double">
        <color indexed="64"/>
      </bottom>
      <diagonal/>
    </border>
    <border>
      <left/>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diagonalUp="1">
      <left style="medium">
        <color indexed="64"/>
      </left>
      <right style="medium">
        <color indexed="64"/>
      </right>
      <top style="thin">
        <color indexed="64"/>
      </top>
      <bottom/>
      <diagonal style="thin">
        <color indexed="64"/>
      </diagonal>
    </border>
    <border diagonalUp="1">
      <left style="medium">
        <color indexed="64"/>
      </left>
      <right style="medium">
        <color indexed="64"/>
      </right>
      <top style="dotted">
        <color indexed="64"/>
      </top>
      <bottom style="dotted">
        <color indexed="64"/>
      </bottom>
      <diagonal style="thin">
        <color indexed="64"/>
      </diagonal>
    </border>
    <border diagonalUp="1">
      <left style="medium">
        <color indexed="64"/>
      </left>
      <right style="medium">
        <color indexed="64"/>
      </right>
      <top style="dotted">
        <color indexed="64"/>
      </top>
      <bottom style="thin">
        <color indexed="64"/>
      </bottom>
      <diagonal style="thin">
        <color indexed="64"/>
      </diagonal>
    </border>
    <border diagonalUp="1">
      <left style="medium">
        <color indexed="64"/>
      </left>
      <right style="medium">
        <color indexed="64"/>
      </right>
      <top style="medium">
        <color indexed="64"/>
      </top>
      <bottom/>
      <diagonal style="thin">
        <color indexed="64"/>
      </diagonal>
    </border>
    <border diagonalUp="1">
      <left style="medium">
        <color indexed="64"/>
      </left>
      <right style="medium">
        <color indexed="64"/>
      </right>
      <top style="dotted">
        <color indexed="64"/>
      </top>
      <bottom style="double">
        <color indexed="64"/>
      </bottom>
      <diagonal style="thin">
        <color indexed="64"/>
      </diagonal>
    </border>
    <border diagonalUp="1">
      <left style="medium">
        <color indexed="64"/>
      </left>
      <right style="medium">
        <color indexed="64"/>
      </right>
      <top style="double">
        <color indexed="64"/>
      </top>
      <bottom style="medium">
        <color indexed="64"/>
      </bottom>
      <diagonal style="thin">
        <color indexed="64"/>
      </diagonal>
    </border>
    <border diagonalUp="1">
      <left style="medium">
        <color indexed="64"/>
      </left>
      <right style="medium">
        <color indexed="64"/>
      </right>
      <top/>
      <bottom style="medium">
        <color indexed="64"/>
      </bottom>
      <diagonal style="thin">
        <color indexed="64"/>
      </diagonal>
    </border>
    <border diagonalUp="1">
      <left style="medium">
        <color indexed="64"/>
      </left>
      <right style="medium">
        <color indexed="64"/>
      </right>
      <top style="medium">
        <color indexed="64"/>
      </top>
      <bottom style="thin">
        <color indexed="64"/>
      </bottom>
      <diagonal style="thin">
        <color indexed="64"/>
      </diagonal>
    </border>
    <border diagonalUp="1">
      <left style="medium">
        <color indexed="64"/>
      </left>
      <right style="medium">
        <color indexed="64"/>
      </right>
      <top style="thin">
        <color indexed="64"/>
      </top>
      <bottom style="medium">
        <color indexed="64"/>
      </bottom>
      <diagonal style="thin">
        <color indexed="64"/>
      </diagonal>
    </border>
    <border diagonalUp="1">
      <left style="hair">
        <color indexed="64"/>
      </left>
      <right style="hair">
        <color indexed="64"/>
      </right>
      <top style="thin">
        <color indexed="64"/>
      </top>
      <bottom style="hair">
        <color indexed="64"/>
      </bottom>
      <diagonal style="hair">
        <color indexed="64"/>
      </diagonal>
    </border>
    <border diagonalUp="1">
      <left style="hair">
        <color indexed="64"/>
      </left>
      <right style="thin">
        <color indexed="64"/>
      </right>
      <top style="thin">
        <color indexed="64"/>
      </top>
      <bottom style="hair">
        <color indexed="64"/>
      </bottom>
      <diagonal style="hair">
        <color indexed="64"/>
      </diagonal>
    </border>
    <border diagonalUp="1">
      <left style="hair">
        <color indexed="64"/>
      </left>
      <right style="hair">
        <color indexed="64"/>
      </right>
      <top style="hair">
        <color indexed="64"/>
      </top>
      <bottom style="thin">
        <color indexed="64"/>
      </bottom>
      <diagonal style="hair">
        <color indexed="64"/>
      </diagonal>
    </border>
    <border diagonalUp="1">
      <left style="hair">
        <color indexed="64"/>
      </left>
      <right style="thin">
        <color indexed="64"/>
      </right>
      <top style="hair">
        <color indexed="64"/>
      </top>
      <bottom style="thin">
        <color indexed="64"/>
      </bottom>
      <diagonal style="hair">
        <color indexed="64"/>
      </diagonal>
    </border>
  </borders>
  <cellStyleXfs count="5">
    <xf numFmtId="0" fontId="0" fillId="0" borderId="0"/>
    <xf numFmtId="9" fontId="1" fillId="0" borderId="0" applyFont="0" applyFill="0" applyBorder="0" applyAlignment="0" applyProtection="0"/>
    <xf numFmtId="38" fontId="1" fillId="0" borderId="0" applyFont="0" applyFill="0" applyBorder="0" applyAlignment="0" applyProtection="0"/>
    <xf numFmtId="0" fontId="7" fillId="0" borderId="0">
      <alignment vertical="center"/>
    </xf>
    <xf numFmtId="0" fontId="1" fillId="0" borderId="0"/>
  </cellStyleXfs>
  <cellXfs count="892">
    <xf numFmtId="0" fontId="0" fillId="0" borderId="0" xfId="0"/>
    <xf numFmtId="0" fontId="10" fillId="0" borderId="0" xfId="0" applyFont="1"/>
    <xf numFmtId="0" fontId="10" fillId="0" borderId="0" xfId="0" applyFont="1" applyAlignment="1">
      <alignment horizontal="center"/>
    </xf>
    <xf numFmtId="0" fontId="11" fillId="0" borderId="0" xfId="0" applyFont="1" applyAlignment="1">
      <alignment horizontal="center"/>
    </xf>
    <xf numFmtId="0" fontId="12" fillId="0" borderId="0" xfId="0" applyFont="1" applyAlignment="1">
      <alignment horizontal="center"/>
    </xf>
    <xf numFmtId="0" fontId="13" fillId="0" borderId="1" xfId="0" applyFont="1" applyBorder="1"/>
    <xf numFmtId="0" fontId="13" fillId="0" borderId="1" xfId="0" applyFont="1" applyBorder="1" applyAlignment="1">
      <alignment horizontal="center"/>
    </xf>
    <xf numFmtId="0" fontId="14" fillId="0" borderId="0" xfId="0" applyFont="1" applyAlignment="1">
      <alignment horizontal="center"/>
    </xf>
    <xf numFmtId="0" fontId="15" fillId="0" borderId="0" xfId="3" applyFont="1">
      <alignment vertical="center"/>
    </xf>
    <xf numFmtId="0" fontId="7" fillId="0" borderId="0" xfId="3">
      <alignment vertical="center"/>
    </xf>
    <xf numFmtId="0" fontId="0" fillId="0" borderId="0" xfId="3" applyFont="1" applyAlignment="1">
      <alignment horizontal="left" vertical="center"/>
    </xf>
    <xf numFmtId="0" fontId="8" fillId="0" borderId="0" xfId="0" applyFont="1" applyAlignment="1">
      <alignment horizontal="right" vertical="center"/>
    </xf>
    <xf numFmtId="0" fontId="8" fillId="0" borderId="0" xfId="0" applyFont="1" applyAlignment="1">
      <alignment vertical="center"/>
    </xf>
    <xf numFmtId="0" fontId="0" fillId="0" borderId="0" xfId="0" applyAlignment="1">
      <alignment vertical="center"/>
    </xf>
    <xf numFmtId="38" fontId="0" fillId="0" borderId="0" xfId="2" applyFont="1" applyFill="1" applyBorder="1" applyAlignment="1" applyProtection="1">
      <alignment vertical="center"/>
      <protection locked="0"/>
    </xf>
    <xf numFmtId="176" fontId="0" fillId="0" borderId="0" xfId="0" applyNumberFormat="1" applyAlignment="1">
      <alignment vertical="center" wrapText="1"/>
    </xf>
    <xf numFmtId="0" fontId="19" fillId="0" borderId="0" xfId="0" applyFont="1" applyAlignment="1">
      <alignment vertical="center"/>
    </xf>
    <xf numFmtId="180" fontId="0" fillId="0" borderId="0" xfId="0" applyNumberFormat="1" applyAlignment="1">
      <alignment vertical="center"/>
    </xf>
    <xf numFmtId="0" fontId="18" fillId="0" borderId="0" xfId="0" applyFont="1" applyAlignment="1">
      <alignment vertical="center" wrapText="1"/>
    </xf>
    <xf numFmtId="184" fontId="8" fillId="0" borderId="13" xfId="2" applyNumberFormat="1" applyFont="1" applyFill="1" applyBorder="1" applyAlignment="1">
      <alignment horizontal="right" vertical="center"/>
    </xf>
    <xf numFmtId="0" fontId="21" fillId="0" borderId="0" xfId="0" applyFont="1" applyAlignment="1">
      <alignment vertical="center"/>
    </xf>
    <xf numFmtId="0" fontId="22" fillId="0" borderId="20" xfId="0" applyFont="1" applyBorder="1" applyAlignment="1">
      <alignment horizontal="center" vertical="center"/>
    </xf>
    <xf numFmtId="0" fontId="21" fillId="0" borderId="21" xfId="0" applyFont="1" applyBorder="1" applyAlignment="1">
      <alignment horizontal="center" vertical="center"/>
    </xf>
    <xf numFmtId="9" fontId="21" fillId="0" borderId="21" xfId="1" applyFont="1" applyFill="1" applyBorder="1" applyAlignment="1">
      <alignment horizontal="right" vertical="center"/>
    </xf>
    <xf numFmtId="0" fontId="21" fillId="0" borderId="22" xfId="0" applyFont="1" applyBorder="1" applyAlignment="1">
      <alignment horizontal="center" vertical="center"/>
    </xf>
    <xf numFmtId="9" fontId="21" fillId="0" borderId="22" xfId="1" applyFont="1" applyFill="1" applyBorder="1" applyAlignment="1">
      <alignment horizontal="right" vertical="center"/>
    </xf>
    <xf numFmtId="0" fontId="21" fillId="0" borderId="23" xfId="0" applyFont="1" applyBorder="1" applyAlignment="1">
      <alignment horizontal="center" vertical="center"/>
    </xf>
    <xf numFmtId="0" fontId="21" fillId="0" borderId="0" xfId="0" applyFont="1" applyAlignment="1">
      <alignment horizontal="center" vertical="center"/>
    </xf>
    <xf numFmtId="38" fontId="21" fillId="0" borderId="0" xfId="2" applyFont="1" applyBorder="1" applyAlignment="1">
      <alignment horizontal="center" vertical="center"/>
    </xf>
    <xf numFmtId="9" fontId="21" fillId="0" borderId="0" xfId="1" applyFont="1" applyBorder="1" applyAlignment="1">
      <alignment horizontal="center" vertical="center"/>
    </xf>
    <xf numFmtId="0" fontId="21" fillId="2" borderId="25" xfId="0" applyFont="1" applyFill="1" applyBorder="1" applyAlignment="1">
      <alignment vertical="center"/>
    </xf>
    <xf numFmtId="0" fontId="21" fillId="2" borderId="26" xfId="0" applyFont="1" applyFill="1" applyBorder="1" applyAlignment="1">
      <alignment horizontal="center" vertical="center"/>
    </xf>
    <xf numFmtId="38" fontId="21" fillId="2" borderId="21" xfId="2" applyFont="1" applyFill="1" applyBorder="1" applyAlignment="1">
      <alignment vertical="center"/>
    </xf>
    <xf numFmtId="0" fontId="21" fillId="2" borderId="27" xfId="0" applyFont="1" applyFill="1" applyBorder="1" applyAlignment="1">
      <alignment vertical="center"/>
    </xf>
    <xf numFmtId="0" fontId="21" fillId="2" borderId="28" xfId="0" applyFont="1" applyFill="1" applyBorder="1" applyAlignment="1">
      <alignment horizontal="center" vertical="center"/>
    </xf>
    <xf numFmtId="38" fontId="21" fillId="2" borderId="22" xfId="2" applyFont="1" applyFill="1" applyBorder="1" applyAlignment="1">
      <alignment vertical="center"/>
    </xf>
    <xf numFmtId="0" fontId="16" fillId="0" borderId="0" xfId="0" applyFont="1" applyAlignment="1">
      <alignment horizontal="center" vertical="center"/>
    </xf>
    <xf numFmtId="0" fontId="0" fillId="0" borderId="0" xfId="0" applyAlignment="1">
      <alignment horizontal="center" vertical="center"/>
    </xf>
    <xf numFmtId="0" fontId="21" fillId="0" borderId="0" xfId="0" applyFont="1" applyAlignment="1">
      <alignment horizontal="right" vertical="center"/>
    </xf>
    <xf numFmtId="0" fontId="16" fillId="0" borderId="0" xfId="0" applyFont="1" applyAlignment="1">
      <alignment vertical="center"/>
    </xf>
    <xf numFmtId="0" fontId="16" fillId="0" borderId="0" xfId="0" applyFont="1" applyAlignment="1">
      <alignment horizontal="left" vertical="center"/>
    </xf>
    <xf numFmtId="183" fontId="16" fillId="0" borderId="0" xfId="0" applyNumberFormat="1" applyFont="1" applyAlignment="1">
      <alignment vertical="center"/>
    </xf>
    <xf numFmtId="177" fontId="8" fillId="2" borderId="37" xfId="0" applyNumberFormat="1" applyFont="1" applyFill="1" applyBorder="1" applyAlignment="1" applyProtection="1">
      <alignment vertical="center"/>
      <protection locked="0"/>
    </xf>
    <xf numFmtId="177" fontId="8" fillId="2" borderId="38" xfId="0" applyNumberFormat="1" applyFont="1" applyFill="1" applyBorder="1" applyAlignment="1" applyProtection="1">
      <alignment vertical="center"/>
      <protection locked="0"/>
    </xf>
    <xf numFmtId="177" fontId="8" fillId="2" borderId="36" xfId="0" applyNumberFormat="1" applyFont="1" applyFill="1" applyBorder="1" applyAlignment="1" applyProtection="1">
      <alignment vertical="center"/>
      <protection locked="0"/>
    </xf>
    <xf numFmtId="177" fontId="8" fillId="2" borderId="39" xfId="0" applyNumberFormat="1" applyFont="1" applyFill="1" applyBorder="1" applyAlignment="1" applyProtection="1">
      <alignment vertical="center"/>
      <protection locked="0"/>
    </xf>
    <xf numFmtId="0" fontId="8" fillId="0" borderId="40" xfId="0" applyFont="1" applyBorder="1" applyAlignment="1">
      <alignment horizontal="center" vertical="center"/>
    </xf>
    <xf numFmtId="0" fontId="8" fillId="0" borderId="41" xfId="0" applyFont="1" applyBorder="1" applyAlignment="1">
      <alignment horizontal="center" vertical="center"/>
    </xf>
    <xf numFmtId="177" fontId="8" fillId="2" borderId="35" xfId="0" applyNumberFormat="1" applyFont="1" applyFill="1" applyBorder="1" applyAlignment="1" applyProtection="1">
      <alignment vertical="center"/>
      <protection locked="0"/>
    </xf>
    <xf numFmtId="177" fontId="8" fillId="2" borderId="42" xfId="0" applyNumberFormat="1" applyFont="1" applyFill="1" applyBorder="1" applyAlignment="1" applyProtection="1">
      <alignment vertical="center"/>
      <protection locked="0"/>
    </xf>
    <xf numFmtId="0" fontId="8" fillId="0" borderId="45" xfId="0" applyFont="1" applyBorder="1" applyAlignment="1">
      <alignment horizontal="center" vertical="center"/>
    </xf>
    <xf numFmtId="0" fontId="23" fillId="0" borderId="0" xfId="0" applyFont="1" applyAlignment="1">
      <alignment vertical="center"/>
    </xf>
    <xf numFmtId="0" fontId="23" fillId="0" borderId="0" xfId="0" applyFont="1" applyAlignment="1">
      <alignment horizontal="left" vertical="center"/>
    </xf>
    <xf numFmtId="177" fontId="21" fillId="0" borderId="0" xfId="0" applyNumberFormat="1" applyFont="1" applyAlignment="1">
      <alignment vertical="center"/>
    </xf>
    <xf numFmtId="0" fontId="22" fillId="0" borderId="0" xfId="0" applyFont="1" applyAlignment="1">
      <alignment vertical="center"/>
    </xf>
    <xf numFmtId="0" fontId="8" fillId="0" borderId="28" xfId="0" applyFont="1" applyBorder="1" applyAlignment="1" applyProtection="1">
      <alignment horizontal="left" vertical="center" wrapText="1" shrinkToFit="1"/>
      <protection locked="0"/>
    </xf>
    <xf numFmtId="0" fontId="8" fillId="0" borderId="70" xfId="0" applyFont="1" applyBorder="1" applyAlignment="1" applyProtection="1">
      <alignment horizontal="center" vertical="center" wrapText="1" shrinkToFit="1"/>
      <protection locked="0"/>
    </xf>
    <xf numFmtId="0" fontId="8" fillId="0" borderId="69" xfId="0" applyFont="1" applyBorder="1" applyAlignment="1" applyProtection="1">
      <alignment horizontal="left" vertical="center" wrapText="1" shrinkToFit="1"/>
      <protection locked="0"/>
    </xf>
    <xf numFmtId="0" fontId="8" fillId="0" borderId="70" xfId="0" applyFont="1" applyBorder="1" applyAlignment="1" applyProtection="1">
      <alignment horizontal="center" vertical="center" shrinkToFit="1"/>
      <protection locked="0"/>
    </xf>
    <xf numFmtId="0" fontId="8" fillId="0" borderId="73" xfId="0" applyFont="1" applyBorder="1" applyAlignment="1" applyProtection="1">
      <alignment horizontal="left" vertical="center" wrapText="1" shrinkToFit="1"/>
      <protection locked="0"/>
    </xf>
    <xf numFmtId="0" fontId="8" fillId="0" borderId="74" xfId="0" applyFont="1" applyBorder="1" applyAlignment="1" applyProtection="1">
      <alignment horizontal="center" vertical="center" wrapText="1" shrinkToFit="1"/>
      <protection locked="0"/>
    </xf>
    <xf numFmtId="177" fontId="21" fillId="0" borderId="0" xfId="0" applyNumberFormat="1" applyFont="1" applyAlignment="1">
      <alignment horizontal="center" vertical="center"/>
    </xf>
    <xf numFmtId="181" fontId="21" fillId="0" borderId="0" xfId="2" applyNumberFormat="1" applyFont="1" applyFill="1" applyAlignment="1">
      <alignment vertical="center"/>
    </xf>
    <xf numFmtId="180" fontId="24" fillId="0" borderId="0" xfId="0" applyNumberFormat="1" applyFont="1" applyAlignment="1">
      <alignment vertical="center"/>
    </xf>
    <xf numFmtId="177" fontId="22" fillId="0" borderId="0" xfId="0" applyNumberFormat="1" applyFont="1" applyAlignment="1">
      <alignment vertical="center"/>
    </xf>
    <xf numFmtId="0" fontId="25" fillId="0" borderId="0" xfId="0" applyFont="1" applyAlignment="1">
      <alignment vertical="center"/>
    </xf>
    <xf numFmtId="38" fontId="22" fillId="0" borderId="0" xfId="2" applyFont="1" applyFill="1" applyBorder="1" applyAlignment="1" applyProtection="1">
      <alignment vertical="center"/>
      <protection locked="0"/>
    </xf>
    <xf numFmtId="0" fontId="0" fillId="0" borderId="0" xfId="0" applyAlignment="1">
      <alignment vertical="top" wrapText="1"/>
    </xf>
    <xf numFmtId="0" fontId="8" fillId="0" borderId="117" xfId="0" applyFont="1" applyBorder="1" applyAlignment="1">
      <alignment horizontal="center" vertical="center" wrapText="1"/>
    </xf>
    <xf numFmtId="0" fontId="8" fillId="0" borderId="33" xfId="0" applyFont="1" applyBorder="1" applyAlignment="1">
      <alignment horizontal="center" vertical="center" wrapText="1"/>
    </xf>
    <xf numFmtId="0" fontId="27" fillId="0" borderId="0" xfId="0" applyFont="1"/>
    <xf numFmtId="0" fontId="27" fillId="0" borderId="0" xfId="0" applyFont="1" applyAlignment="1">
      <alignment vertical="center"/>
    </xf>
    <xf numFmtId="0" fontId="27" fillId="0" borderId="22" xfId="0" applyFont="1" applyBorder="1" applyAlignment="1">
      <alignment horizontal="center" vertical="center" wrapText="1"/>
    </xf>
    <xf numFmtId="0" fontId="27" fillId="0" borderId="69" xfId="0" applyFont="1" applyBorder="1" applyAlignment="1">
      <alignment horizontal="left" vertical="center" wrapText="1"/>
    </xf>
    <xf numFmtId="0" fontId="7" fillId="0" borderId="77" xfId="3" applyBorder="1">
      <alignment vertical="center"/>
    </xf>
    <xf numFmtId="0" fontId="7" fillId="0" borderId="78" xfId="3" applyBorder="1">
      <alignment vertical="center"/>
    </xf>
    <xf numFmtId="0" fontId="7" fillId="0" borderId="80" xfId="3" applyBorder="1">
      <alignment vertical="center"/>
    </xf>
    <xf numFmtId="0" fontId="7" fillId="0" borderId="79" xfId="3" applyBorder="1">
      <alignment vertical="center"/>
    </xf>
    <xf numFmtId="0" fontId="18" fillId="5" borderId="24" xfId="3" applyFont="1" applyFill="1" applyBorder="1" applyAlignment="1">
      <alignment vertical="center" textRotation="255"/>
    </xf>
    <xf numFmtId="0" fontId="28" fillId="0" borderId="69" xfId="0" applyFont="1" applyBorder="1" applyAlignment="1">
      <alignment vertical="center" wrapText="1"/>
    </xf>
    <xf numFmtId="0" fontId="28" fillId="0" borderId="69" xfId="0" applyFont="1" applyBorder="1" applyAlignment="1">
      <alignment horizontal="left" vertical="center" wrapText="1" indent="1"/>
    </xf>
    <xf numFmtId="0" fontId="8" fillId="0" borderId="91" xfId="0" applyFont="1" applyBorder="1" applyAlignment="1">
      <alignment horizontal="right" vertical="center"/>
    </xf>
    <xf numFmtId="0" fontId="8" fillId="2" borderId="52" xfId="0" applyFont="1" applyFill="1" applyBorder="1" applyAlignment="1">
      <alignment horizontal="center" vertical="center"/>
    </xf>
    <xf numFmtId="0" fontId="8" fillId="0" borderId="58" xfId="0" applyFont="1" applyBorder="1" applyAlignment="1">
      <alignment horizontal="center" vertical="center" wrapText="1"/>
    </xf>
    <xf numFmtId="0" fontId="8" fillId="2" borderId="53" xfId="0" applyFont="1" applyFill="1" applyBorder="1" applyAlignment="1">
      <alignment horizontal="center" vertical="center"/>
    </xf>
    <xf numFmtId="177" fontId="8" fillId="0" borderId="47" xfId="0" applyNumberFormat="1" applyFont="1" applyBorder="1" applyAlignment="1">
      <alignment vertical="center"/>
    </xf>
    <xf numFmtId="177" fontId="8" fillId="0" borderId="32" xfId="0" applyNumberFormat="1" applyFont="1" applyBorder="1" applyAlignment="1">
      <alignment vertical="center"/>
    </xf>
    <xf numFmtId="177" fontId="8" fillId="0" borderId="31" xfId="0" applyNumberFormat="1" applyFont="1" applyBorder="1" applyAlignment="1">
      <alignment vertical="center"/>
    </xf>
    <xf numFmtId="184" fontId="8" fillId="0" borderId="174" xfId="2" applyNumberFormat="1" applyFont="1" applyFill="1" applyBorder="1" applyAlignment="1">
      <alignment horizontal="right" vertical="center"/>
    </xf>
    <xf numFmtId="184" fontId="8" fillId="0" borderId="129" xfId="2" applyNumberFormat="1" applyFont="1" applyFill="1" applyBorder="1" applyAlignment="1">
      <alignment horizontal="right" vertical="center"/>
    </xf>
    <xf numFmtId="184" fontId="8" fillId="0" borderId="1" xfId="2" applyNumberFormat="1" applyFont="1" applyFill="1" applyBorder="1" applyAlignment="1">
      <alignment horizontal="right" vertical="center"/>
    </xf>
    <xf numFmtId="184" fontId="8" fillId="0" borderId="178" xfId="2" applyNumberFormat="1" applyFont="1" applyFill="1" applyBorder="1" applyAlignment="1">
      <alignment horizontal="right" vertical="center"/>
    </xf>
    <xf numFmtId="184" fontId="8" fillId="4" borderId="179" xfId="2" applyNumberFormat="1" applyFont="1" applyFill="1" applyBorder="1" applyAlignment="1">
      <alignment horizontal="right" vertical="center"/>
    </xf>
    <xf numFmtId="177" fontId="8" fillId="3" borderId="46" xfId="0" applyNumberFormat="1" applyFont="1" applyFill="1" applyBorder="1" applyAlignment="1" applyProtection="1">
      <alignment vertical="center"/>
      <protection locked="0"/>
    </xf>
    <xf numFmtId="177" fontId="8" fillId="3" borderId="85" xfId="0" applyNumberFormat="1" applyFont="1" applyFill="1" applyBorder="1" applyAlignment="1">
      <alignment vertical="center"/>
    </xf>
    <xf numFmtId="0" fontId="8" fillId="0" borderId="182" xfId="0" applyFont="1" applyBorder="1" applyAlignment="1">
      <alignment horizontal="center" vertical="center"/>
    </xf>
    <xf numFmtId="177" fontId="8" fillId="2" borderId="184" xfId="0" applyNumberFormat="1" applyFont="1" applyFill="1" applyBorder="1" applyAlignment="1" applyProtection="1">
      <alignment vertical="center"/>
      <protection locked="0"/>
    </xf>
    <xf numFmtId="177" fontId="8" fillId="2" borderId="185" xfId="0" applyNumberFormat="1" applyFont="1" applyFill="1" applyBorder="1" applyAlignment="1" applyProtection="1">
      <alignment vertical="center"/>
      <protection locked="0"/>
    </xf>
    <xf numFmtId="177" fontId="8" fillId="0" borderId="175" xfId="0" applyNumberFormat="1" applyFont="1" applyBorder="1" applyAlignment="1">
      <alignment vertical="center"/>
    </xf>
    <xf numFmtId="38" fontId="21" fillId="0" borderId="85" xfId="2" applyFont="1" applyBorder="1" applyAlignment="1">
      <alignment vertical="center"/>
    </xf>
    <xf numFmtId="9" fontId="21" fillId="0" borderId="85" xfId="1" applyFont="1" applyBorder="1" applyAlignment="1">
      <alignment horizontal="right" vertical="center"/>
    </xf>
    <xf numFmtId="0" fontId="21" fillId="0" borderId="175" xfId="0" applyFont="1" applyBorder="1" applyAlignment="1">
      <alignment horizontal="center" vertical="center"/>
    </xf>
    <xf numFmtId="0" fontId="21" fillId="2" borderId="20" xfId="0" applyFont="1" applyFill="1" applyBorder="1" applyAlignment="1">
      <alignment vertical="center"/>
    </xf>
    <xf numFmtId="0" fontId="21" fillId="2" borderId="117" xfId="0" applyFont="1" applyFill="1" applyBorder="1" applyAlignment="1">
      <alignment horizontal="center" vertical="center"/>
    </xf>
    <xf numFmtId="38" fontId="21" fillId="2" borderId="175" xfId="2" applyFont="1" applyFill="1" applyBorder="1" applyAlignment="1">
      <alignment vertical="center"/>
    </xf>
    <xf numFmtId="9" fontId="21" fillId="0" borderId="175" xfId="1" applyFont="1" applyFill="1" applyBorder="1" applyAlignment="1">
      <alignment horizontal="right" vertical="center"/>
    </xf>
    <xf numFmtId="185" fontId="27" fillId="7" borderId="78" xfId="0" applyNumberFormat="1" applyFont="1" applyFill="1" applyBorder="1" applyAlignment="1">
      <alignment vertical="center" wrapText="1"/>
    </xf>
    <xf numFmtId="0" fontId="28" fillId="0" borderId="183" xfId="0" applyFont="1" applyBorder="1" applyAlignment="1">
      <alignment horizontal="left" vertical="center" wrapText="1" indent="1"/>
    </xf>
    <xf numFmtId="185" fontId="27" fillId="7" borderId="202" xfId="0" applyNumberFormat="1" applyFont="1" applyFill="1" applyBorder="1" applyAlignment="1">
      <alignment vertical="center" wrapText="1"/>
    </xf>
    <xf numFmtId="0" fontId="27" fillId="0" borderId="183" xfId="0" applyFont="1" applyBorder="1" applyAlignment="1">
      <alignment horizontal="left" vertical="center" wrapText="1"/>
    </xf>
    <xf numFmtId="0" fontId="27" fillId="0" borderId="47" xfId="0" applyFont="1" applyBorder="1" applyAlignment="1">
      <alignment horizontal="center" vertical="center" wrapText="1"/>
    </xf>
    <xf numFmtId="0" fontId="28" fillId="0" borderId="67" xfId="0" applyFont="1" applyBorder="1" applyAlignment="1">
      <alignment vertical="center" wrapText="1"/>
    </xf>
    <xf numFmtId="185" fontId="27" fillId="7" borderId="84" xfId="0" applyNumberFormat="1" applyFont="1" applyFill="1" applyBorder="1" applyAlignment="1">
      <alignment vertical="center" wrapText="1"/>
    </xf>
    <xf numFmtId="0" fontId="27" fillId="0" borderId="67" xfId="0" applyFont="1" applyBorder="1" applyAlignment="1">
      <alignment horizontal="left" vertical="center" wrapText="1"/>
    </xf>
    <xf numFmtId="0" fontId="27" fillId="0" borderId="205" xfId="0" applyFont="1" applyBorder="1" applyAlignment="1">
      <alignment horizontal="center" vertical="center" wrapText="1"/>
    </xf>
    <xf numFmtId="0" fontId="27" fillId="0" borderId="127" xfId="0" applyFont="1" applyBorder="1" applyAlignment="1">
      <alignment horizontal="center" vertical="center" wrapText="1"/>
    </xf>
    <xf numFmtId="0" fontId="27" fillId="0" borderId="61" xfId="0" applyFont="1" applyBorder="1" applyAlignment="1">
      <alignment horizontal="center" vertical="center"/>
    </xf>
    <xf numFmtId="0" fontId="27" fillId="7" borderId="157" xfId="0" applyFont="1" applyFill="1" applyBorder="1" applyAlignment="1">
      <alignment horizontal="center" vertical="center" wrapText="1"/>
    </xf>
    <xf numFmtId="0" fontId="31" fillId="0" borderId="0" xfId="0" applyFont="1" applyAlignment="1">
      <alignment vertical="center"/>
    </xf>
    <xf numFmtId="0" fontId="28" fillId="8" borderId="202" xfId="0" applyFont="1" applyFill="1" applyBorder="1" applyAlignment="1">
      <alignment horizontal="left" vertical="center" wrapText="1" indent="1"/>
    </xf>
    <xf numFmtId="0" fontId="28" fillId="9" borderId="84" xfId="0" applyFont="1" applyFill="1" applyBorder="1" applyAlignment="1">
      <alignment horizontal="left" vertical="center" wrapText="1" indent="1"/>
    </xf>
    <xf numFmtId="185" fontId="27" fillId="7" borderId="158" xfId="0" applyNumberFormat="1" applyFont="1" applyFill="1" applyBorder="1" applyAlignment="1">
      <alignment vertical="center" wrapText="1"/>
    </xf>
    <xf numFmtId="0" fontId="27" fillId="0" borderId="66" xfId="0" applyFont="1" applyBorder="1" applyAlignment="1">
      <alignment horizontal="left" vertical="center" wrapText="1"/>
    </xf>
    <xf numFmtId="0" fontId="29" fillId="9" borderId="78" xfId="0" applyFont="1" applyFill="1" applyBorder="1" applyAlignment="1">
      <alignment horizontal="left" vertical="center" wrapText="1" indent="1"/>
    </xf>
    <xf numFmtId="0" fontId="28" fillId="0" borderId="66" xfId="0" applyFont="1" applyBorder="1" applyAlignment="1">
      <alignment horizontal="left" vertical="center" wrapText="1" indent="1"/>
    </xf>
    <xf numFmtId="38" fontId="8" fillId="0" borderId="228" xfId="2" applyFont="1" applyFill="1" applyBorder="1" applyAlignment="1" applyProtection="1">
      <alignment vertical="center"/>
      <protection locked="0"/>
    </xf>
    <xf numFmtId="38" fontId="8" fillId="0" borderId="229" xfId="2" applyFont="1" applyFill="1" applyBorder="1" applyAlignment="1" applyProtection="1">
      <alignment vertical="center"/>
      <protection locked="0"/>
    </xf>
    <xf numFmtId="0" fontId="8" fillId="0" borderId="229" xfId="0" applyFont="1" applyBorder="1" applyAlignment="1">
      <alignment vertical="center"/>
    </xf>
    <xf numFmtId="0" fontId="8" fillId="0" borderId="230" xfId="0" applyFont="1" applyBorder="1" applyAlignment="1">
      <alignment vertical="center"/>
    </xf>
    <xf numFmtId="0" fontId="8" fillId="0" borderId="0" xfId="0" applyFont="1" applyAlignment="1">
      <alignment horizontal="left" vertical="center"/>
    </xf>
    <xf numFmtId="0" fontId="8" fillId="7" borderId="91" xfId="0" applyFont="1" applyFill="1" applyBorder="1" applyAlignment="1">
      <alignment horizontal="right" vertical="center"/>
    </xf>
    <xf numFmtId="0" fontId="8" fillId="0" borderId="83" xfId="0" applyFont="1" applyBorder="1" applyAlignment="1">
      <alignment vertical="center"/>
    </xf>
    <xf numFmtId="177" fontId="8" fillId="0" borderId="83" xfId="0" applyNumberFormat="1" applyFont="1" applyBorder="1" applyAlignment="1">
      <alignment vertical="center"/>
    </xf>
    <xf numFmtId="0" fontId="1" fillId="0" borderId="0" xfId="0" applyFont="1" applyAlignment="1">
      <alignment vertical="center"/>
    </xf>
    <xf numFmtId="177" fontId="8" fillId="3" borderId="39" xfId="0" applyNumberFormat="1" applyFont="1" applyFill="1" applyBorder="1" applyAlignment="1" applyProtection="1">
      <alignment vertical="center"/>
      <protection locked="0"/>
    </xf>
    <xf numFmtId="177" fontId="8" fillId="3" borderId="36" xfId="0" applyNumberFormat="1" applyFont="1" applyFill="1" applyBorder="1" applyAlignment="1" applyProtection="1">
      <alignment vertical="center"/>
      <protection locked="0"/>
    </xf>
    <xf numFmtId="177" fontId="8" fillId="0" borderId="48" xfId="0" applyNumberFormat="1" applyFont="1" applyBorder="1" applyAlignment="1">
      <alignment horizontal="center" vertical="center"/>
    </xf>
    <xf numFmtId="177" fontId="8" fillId="2" borderId="55" xfId="0" applyNumberFormat="1" applyFont="1" applyFill="1" applyBorder="1" applyAlignment="1" applyProtection="1">
      <alignment vertical="center"/>
      <protection locked="0"/>
    </xf>
    <xf numFmtId="177" fontId="8" fillId="2" borderId="54" xfId="0" applyNumberFormat="1" applyFont="1" applyFill="1" applyBorder="1" applyAlignment="1" applyProtection="1">
      <alignment vertical="center"/>
      <protection locked="0"/>
    </xf>
    <xf numFmtId="178" fontId="8" fillId="0" borderId="24" xfId="0" applyNumberFormat="1" applyFont="1" applyBorder="1" applyAlignment="1">
      <alignment horizontal="right" vertical="center" wrapText="1"/>
    </xf>
    <xf numFmtId="178" fontId="8" fillId="3" borderId="125" xfId="0" applyNumberFormat="1" applyFont="1" applyFill="1" applyBorder="1" applyAlignment="1">
      <alignment vertical="center" wrapText="1"/>
    </xf>
    <xf numFmtId="178" fontId="8" fillId="3" borderId="30" xfId="0" applyNumberFormat="1" applyFont="1" applyFill="1" applyBorder="1" applyAlignment="1">
      <alignment vertical="center" wrapText="1"/>
    </xf>
    <xf numFmtId="0" fontId="8" fillId="0" borderId="30" xfId="0" applyFont="1" applyBorder="1" applyAlignment="1">
      <alignment horizontal="center" vertical="center" wrapText="1"/>
    </xf>
    <xf numFmtId="177" fontId="8" fillId="3" borderId="184" xfId="0" applyNumberFormat="1" applyFont="1" applyFill="1" applyBorder="1" applyAlignment="1" applyProtection="1">
      <alignment vertical="center"/>
      <protection locked="0"/>
    </xf>
    <xf numFmtId="177" fontId="8" fillId="3" borderId="185" xfId="0" applyNumberFormat="1" applyFont="1" applyFill="1" applyBorder="1" applyAlignment="1" applyProtection="1">
      <alignment vertical="center"/>
      <protection locked="0"/>
    </xf>
    <xf numFmtId="0" fontId="8" fillId="7" borderId="87" xfId="0" applyFont="1" applyFill="1" applyBorder="1" applyAlignment="1">
      <alignment horizontal="center" vertical="center" wrapText="1"/>
    </xf>
    <xf numFmtId="177" fontId="8" fillId="7" borderId="46" xfId="0" applyNumberFormat="1" applyFont="1" applyFill="1" applyBorder="1" applyAlignment="1" applyProtection="1">
      <alignment vertical="center"/>
      <protection locked="0"/>
    </xf>
    <xf numFmtId="177" fontId="8" fillId="7" borderId="85" xfId="0" applyNumberFormat="1" applyFont="1" applyFill="1" applyBorder="1" applyAlignment="1">
      <alignment vertical="center"/>
    </xf>
    <xf numFmtId="0" fontId="8" fillId="0" borderId="53" xfId="0" applyFont="1" applyBorder="1" applyAlignment="1" applyProtection="1">
      <alignment horizontal="left" vertical="center" wrapText="1" shrinkToFit="1"/>
      <protection locked="0"/>
    </xf>
    <xf numFmtId="0" fontId="8" fillId="0" borderId="45" xfId="0" applyFont="1" applyBorder="1" applyAlignment="1" applyProtection="1">
      <alignment horizontal="center" vertical="center" wrapText="1" shrinkToFit="1"/>
      <protection locked="0"/>
    </xf>
    <xf numFmtId="0" fontId="1" fillId="0" borderId="0" xfId="4" applyAlignment="1">
      <alignment vertical="center"/>
    </xf>
    <xf numFmtId="0" fontId="8" fillId="0" borderId="0" xfId="4" applyFont="1" applyAlignment="1">
      <alignment vertical="center"/>
    </xf>
    <xf numFmtId="0" fontId="15" fillId="0" borderId="0" xfId="4" applyFont="1" applyAlignment="1">
      <alignment horizontal="left" vertical="center"/>
    </xf>
    <xf numFmtId="0" fontId="15" fillId="0" borderId="0" xfId="4" applyFont="1" applyAlignment="1">
      <alignment horizontal="center" vertical="center"/>
    </xf>
    <xf numFmtId="187" fontId="1" fillId="0" borderId="0" xfId="4" applyNumberFormat="1"/>
    <xf numFmtId="187" fontId="0" fillId="0" borderId="22" xfId="4" applyNumberFormat="1" applyFont="1" applyBorder="1" applyAlignment="1">
      <alignment horizontal="left"/>
    </xf>
    <xf numFmtId="187" fontId="1" fillId="0" borderId="0" xfId="4" applyNumberFormat="1" applyAlignment="1">
      <alignment horizontal="center"/>
    </xf>
    <xf numFmtId="38" fontId="8" fillId="0" borderId="0" xfId="2" applyFont="1" applyFill="1" applyBorder="1" applyAlignment="1" applyProtection="1">
      <alignment vertical="center"/>
      <protection locked="0"/>
    </xf>
    <xf numFmtId="0" fontId="27" fillId="8" borderId="164" xfId="0" applyFont="1" applyFill="1" applyBorder="1" applyAlignment="1">
      <alignment horizontal="center" vertical="center" wrapText="1"/>
    </xf>
    <xf numFmtId="0" fontId="28" fillId="0" borderId="66" xfId="0" applyFont="1" applyBorder="1" applyAlignment="1">
      <alignment vertical="center" wrapText="1"/>
    </xf>
    <xf numFmtId="0" fontId="28" fillId="8" borderId="88" xfId="0" applyFont="1" applyFill="1" applyBorder="1" applyAlignment="1">
      <alignment horizontal="left" vertical="center" wrapText="1" indent="1"/>
    </xf>
    <xf numFmtId="0" fontId="28" fillId="0" borderId="90" xfId="0" applyFont="1" applyBorder="1" applyAlignment="1">
      <alignment horizontal="left" vertical="center" wrapText="1" indent="1"/>
    </xf>
    <xf numFmtId="185" fontId="27" fillId="7" borderId="88" xfId="0" applyNumberFormat="1" applyFont="1" applyFill="1" applyBorder="1" applyAlignment="1">
      <alignment vertical="center" wrapText="1"/>
    </xf>
    <xf numFmtId="0" fontId="27" fillId="0" borderId="90" xfId="0" applyFont="1" applyBorder="1" applyAlignment="1">
      <alignment horizontal="left" vertical="center" wrapText="1"/>
    </xf>
    <xf numFmtId="0" fontId="28" fillId="0" borderId="67" xfId="0" applyFont="1" applyBorder="1" applyAlignment="1">
      <alignment horizontal="left" vertical="center" wrapText="1" indent="1"/>
    </xf>
    <xf numFmtId="0" fontId="28" fillId="9" borderId="78" xfId="0" applyFont="1" applyFill="1" applyBorder="1" applyAlignment="1">
      <alignment horizontal="left" vertical="center" wrapText="1" indent="1"/>
    </xf>
    <xf numFmtId="177" fontId="8" fillId="7" borderId="0" xfId="0" applyNumberFormat="1" applyFont="1" applyFill="1" applyAlignment="1">
      <alignment vertical="center"/>
    </xf>
    <xf numFmtId="189" fontId="8" fillId="2" borderId="0" xfId="2" applyNumberFormat="1" applyFont="1" applyFill="1" applyBorder="1" applyAlignment="1" applyProtection="1">
      <alignment horizontal="right" vertical="center"/>
    </xf>
    <xf numFmtId="38" fontId="8" fillId="7" borderId="0" xfId="2" applyFont="1" applyFill="1" applyBorder="1" applyAlignment="1" applyProtection="1">
      <alignment vertical="center"/>
      <protection locked="0"/>
    </xf>
    <xf numFmtId="177" fontId="8" fillId="0" borderId="0" xfId="0" applyNumberFormat="1" applyFont="1" applyAlignment="1">
      <alignment vertical="center"/>
    </xf>
    <xf numFmtId="0" fontId="0" fillId="0" borderId="0" xfId="4" applyFont="1" applyAlignment="1">
      <alignment vertical="center"/>
    </xf>
    <xf numFmtId="38" fontId="0" fillId="0" borderId="213" xfId="2" applyFont="1" applyFill="1" applyBorder="1" applyAlignment="1" applyProtection="1">
      <alignment horizontal="center" vertical="center"/>
      <protection locked="0"/>
    </xf>
    <xf numFmtId="0" fontId="8" fillId="0" borderId="91" xfId="0" applyFont="1" applyBorder="1" applyAlignment="1">
      <alignment horizontal="center" vertical="center"/>
    </xf>
    <xf numFmtId="38" fontId="0" fillId="0" borderId="0" xfId="2" applyFont="1" applyFill="1" applyBorder="1" applyAlignment="1" applyProtection="1">
      <alignment horizontal="center" vertical="center"/>
      <protection locked="0"/>
    </xf>
    <xf numFmtId="0" fontId="1" fillId="0" borderId="9" xfId="3" applyFont="1" applyBorder="1">
      <alignment vertical="center"/>
    </xf>
    <xf numFmtId="0" fontId="1" fillId="0" borderId="56" xfId="3" applyFont="1" applyBorder="1">
      <alignment vertical="center"/>
    </xf>
    <xf numFmtId="0" fontId="1" fillId="0" borderId="22" xfId="3" applyFont="1" applyBorder="1">
      <alignment vertical="center"/>
    </xf>
    <xf numFmtId="0" fontId="1" fillId="0" borderId="22" xfId="3" applyFont="1" applyBorder="1" applyAlignment="1">
      <alignment vertical="center" wrapText="1"/>
    </xf>
    <xf numFmtId="0" fontId="1" fillId="0" borderId="0" xfId="3" applyFont="1">
      <alignment vertical="center"/>
    </xf>
    <xf numFmtId="0" fontId="1" fillId="0" borderId="0" xfId="3" applyFont="1" applyAlignment="1">
      <alignment horizontal="left" vertical="center"/>
    </xf>
    <xf numFmtId="0" fontId="1" fillId="0" borderId="0" xfId="0" applyFont="1"/>
    <xf numFmtId="0" fontId="8" fillId="0" borderId="9" xfId="0" applyFont="1" applyBorder="1" applyAlignment="1">
      <alignment horizontal="center" vertical="center" wrapText="1"/>
    </xf>
    <xf numFmtId="0" fontId="8" fillId="0" borderId="50" xfId="0" applyFont="1" applyBorder="1" applyAlignment="1">
      <alignment horizontal="center" vertical="center" wrapText="1"/>
    </xf>
    <xf numFmtId="0" fontId="8" fillId="2" borderId="40" xfId="0" applyFont="1" applyFill="1" applyBorder="1" applyAlignment="1" applyProtection="1">
      <alignment horizontal="left" vertical="center" shrinkToFit="1"/>
      <protection locked="0"/>
    </xf>
    <xf numFmtId="179" fontId="8" fillId="0" borderId="47" xfId="0" applyNumberFormat="1" applyFont="1" applyBorder="1" applyAlignment="1">
      <alignment vertical="center"/>
    </xf>
    <xf numFmtId="0" fontId="8" fillId="2" borderId="70" xfId="0" applyFont="1" applyFill="1" applyBorder="1" applyAlignment="1" applyProtection="1">
      <alignment horizontal="left" vertical="center" indent="1" shrinkToFit="1"/>
      <protection locked="0"/>
    </xf>
    <xf numFmtId="179" fontId="8" fillId="2" borderId="27" xfId="0" applyNumberFormat="1" applyFont="1" applyFill="1" applyBorder="1" applyAlignment="1" applyProtection="1">
      <alignment vertical="center"/>
      <protection locked="0"/>
    </xf>
    <xf numFmtId="179" fontId="8" fillId="0" borderId="22" xfId="0" applyNumberFormat="1" applyFont="1" applyBorder="1" applyAlignment="1">
      <alignment vertical="center"/>
    </xf>
    <xf numFmtId="0" fontId="8" fillId="2" borderId="70" xfId="0" applyFont="1" applyFill="1" applyBorder="1" applyAlignment="1" applyProtection="1">
      <alignment horizontal="left" vertical="center" shrinkToFit="1"/>
      <protection locked="0"/>
    </xf>
    <xf numFmtId="0" fontId="8" fillId="2" borderId="51" xfId="0" applyFont="1" applyFill="1" applyBorder="1" applyAlignment="1" applyProtection="1">
      <alignment horizontal="left" vertical="center" indent="1" shrinkToFit="1"/>
      <protection locked="0"/>
    </xf>
    <xf numFmtId="179" fontId="8" fillId="2" borderId="239" xfId="0" applyNumberFormat="1" applyFont="1" applyFill="1" applyBorder="1" applyAlignment="1" applyProtection="1">
      <alignment vertical="center"/>
      <protection locked="0"/>
    </xf>
    <xf numFmtId="179" fontId="8" fillId="0" borderId="32" xfId="0" applyNumberFormat="1" applyFont="1" applyBorder="1" applyAlignment="1">
      <alignment vertical="center"/>
    </xf>
    <xf numFmtId="0" fontId="8" fillId="0" borderId="24" xfId="0" applyFont="1" applyBorder="1" applyAlignment="1">
      <alignment horizontal="center" vertical="center" wrapText="1"/>
    </xf>
    <xf numFmtId="177" fontId="8" fillId="3" borderId="54" xfId="0" applyNumberFormat="1" applyFont="1" applyFill="1" applyBorder="1" applyAlignment="1" applyProtection="1">
      <alignment vertical="center"/>
      <protection locked="0"/>
    </xf>
    <xf numFmtId="177" fontId="8" fillId="3" borderId="48" xfId="0" applyNumberFormat="1" applyFont="1" applyFill="1" applyBorder="1" applyAlignment="1">
      <alignment vertical="center"/>
    </xf>
    <xf numFmtId="0" fontId="8" fillId="2" borderId="31" xfId="0" applyFont="1" applyFill="1" applyBorder="1" applyAlignment="1" applyProtection="1">
      <alignment horizontal="left" vertical="center" shrinkToFit="1"/>
      <protection locked="0"/>
    </xf>
    <xf numFmtId="179" fontId="8" fillId="2" borderId="240" xfId="0" applyNumberFormat="1" applyFont="1" applyFill="1" applyBorder="1" applyAlignment="1" applyProtection="1">
      <alignment vertical="center"/>
      <protection locked="0"/>
    </xf>
    <xf numFmtId="179" fontId="8" fillId="0" borderId="31" xfId="0" applyNumberFormat="1" applyFont="1" applyBorder="1" applyAlignment="1">
      <alignment vertical="center"/>
    </xf>
    <xf numFmtId="0" fontId="8" fillId="2" borderId="22" xfId="0" applyFont="1" applyFill="1" applyBorder="1" applyAlignment="1" applyProtection="1">
      <alignment horizontal="left" vertical="center" indent="1" shrinkToFit="1"/>
      <protection locked="0"/>
    </xf>
    <xf numFmtId="0" fontId="8" fillId="2" borderId="22" xfId="0" applyFont="1" applyFill="1" applyBorder="1" applyAlignment="1" applyProtection="1">
      <alignment horizontal="left" vertical="center" shrinkToFit="1"/>
      <protection locked="0"/>
    </xf>
    <xf numFmtId="0" fontId="8" fillId="2" borderId="32" xfId="0" applyFont="1" applyFill="1" applyBorder="1" applyAlignment="1" applyProtection="1">
      <alignment horizontal="left" vertical="center" indent="1" shrinkToFit="1"/>
      <protection locked="0"/>
    </xf>
    <xf numFmtId="0" fontId="8" fillId="3" borderId="86" xfId="0" applyFont="1" applyFill="1" applyBorder="1" applyAlignment="1">
      <alignment vertical="center" wrapText="1"/>
    </xf>
    <xf numFmtId="0" fontId="8" fillId="3" borderId="56" xfId="0" applyFont="1" applyFill="1" applyBorder="1" applyAlignment="1">
      <alignment horizontal="center" vertical="center" wrapText="1"/>
    </xf>
    <xf numFmtId="179" fontId="8" fillId="0" borderId="152" xfId="0" applyNumberFormat="1" applyFont="1" applyBorder="1" applyAlignment="1">
      <alignment vertical="center"/>
    </xf>
    <xf numFmtId="179" fontId="8" fillId="0" borderId="241" xfId="0" applyNumberFormat="1" applyFont="1" applyBorder="1" applyAlignment="1">
      <alignment vertical="center"/>
    </xf>
    <xf numFmtId="179" fontId="8" fillId="0" borderId="85" xfId="0" applyNumberFormat="1" applyFont="1" applyBorder="1" applyAlignment="1">
      <alignment vertical="center"/>
    </xf>
    <xf numFmtId="0" fontId="8" fillId="0" borderId="81" xfId="0" applyFont="1" applyBorder="1" applyAlignment="1">
      <alignment horizontal="left" vertical="center" wrapText="1"/>
    </xf>
    <xf numFmtId="0" fontId="1" fillId="0" borderId="0" xfId="0" applyFont="1" applyAlignment="1">
      <alignment horizontal="center" vertical="center"/>
    </xf>
    <xf numFmtId="0" fontId="18" fillId="0" borderId="77" xfId="0" applyFont="1" applyBorder="1" applyAlignment="1">
      <alignment horizontal="center" vertical="center"/>
    </xf>
    <xf numFmtId="179" fontId="8" fillId="2" borderId="38" xfId="0" applyNumberFormat="1" applyFont="1" applyFill="1" applyBorder="1" applyAlignment="1" applyProtection="1">
      <alignment vertical="center"/>
      <protection locked="0"/>
    </xf>
    <xf numFmtId="179" fontId="8" fillId="0" borderId="68" xfId="0" applyNumberFormat="1" applyFont="1" applyBorder="1" applyAlignment="1">
      <alignment vertical="center"/>
    </xf>
    <xf numFmtId="0" fontId="18" fillId="0" borderId="78" xfId="0" applyFont="1" applyBorder="1" applyAlignment="1">
      <alignment horizontal="center" vertical="center" wrapText="1"/>
    </xf>
    <xf numFmtId="179" fontId="8" fillId="2" borderId="68" xfId="0" applyNumberFormat="1" applyFont="1" applyFill="1" applyBorder="1" applyAlignment="1" applyProtection="1">
      <alignment vertical="center"/>
      <protection locked="0"/>
    </xf>
    <xf numFmtId="179" fontId="8" fillId="0" borderId="39" xfId="0" applyNumberFormat="1" applyFont="1" applyBorder="1" applyAlignment="1">
      <alignment vertical="center"/>
    </xf>
    <xf numFmtId="179" fontId="8" fillId="7" borderId="68" xfId="0" applyNumberFormat="1" applyFont="1" applyFill="1" applyBorder="1" applyAlignment="1" applyProtection="1">
      <alignment vertical="center"/>
      <protection locked="0"/>
    </xf>
    <xf numFmtId="0" fontId="8" fillId="0" borderId="51" xfId="0" applyFont="1" applyBorder="1" applyAlignment="1">
      <alignment horizontal="center" vertical="center"/>
    </xf>
    <xf numFmtId="177" fontId="8" fillId="0" borderId="85" xfId="0" applyNumberFormat="1" applyFont="1" applyBorder="1" applyAlignment="1">
      <alignment vertical="center"/>
    </xf>
    <xf numFmtId="179" fontId="8" fillId="2" borderId="52" xfId="0" applyNumberFormat="1" applyFont="1" applyFill="1" applyBorder="1" applyAlignment="1" applyProtection="1">
      <alignment vertical="center"/>
      <protection locked="0"/>
    </xf>
    <xf numFmtId="179" fontId="8" fillId="2" borderId="28" xfId="0" applyNumberFormat="1" applyFont="1" applyFill="1" applyBorder="1" applyAlignment="1" applyProtection="1">
      <alignment vertical="center"/>
      <protection locked="0"/>
    </xf>
    <xf numFmtId="179" fontId="8" fillId="2" borderId="39" xfId="0" applyNumberFormat="1" applyFont="1" applyFill="1" applyBorder="1" applyAlignment="1" applyProtection="1">
      <alignment vertical="center"/>
      <protection locked="0"/>
    </xf>
    <xf numFmtId="179" fontId="8" fillId="2" borderId="29" xfId="0" applyNumberFormat="1" applyFont="1" applyFill="1" applyBorder="1" applyAlignment="1" applyProtection="1">
      <alignment vertical="center"/>
      <protection locked="0"/>
    </xf>
    <xf numFmtId="184" fontId="8" fillId="0" borderId="220" xfId="2" applyNumberFormat="1" applyFont="1" applyFill="1" applyBorder="1" applyAlignment="1">
      <alignment horizontal="right" vertical="center"/>
    </xf>
    <xf numFmtId="184" fontId="8" fillId="3" borderId="247" xfId="2" applyNumberFormat="1" applyFont="1" applyFill="1" applyBorder="1" applyAlignment="1">
      <alignment vertical="center"/>
    </xf>
    <xf numFmtId="184" fontId="8" fillId="3" borderId="248" xfId="2" applyNumberFormat="1" applyFont="1" applyFill="1" applyBorder="1" applyAlignment="1">
      <alignment vertical="center"/>
    </xf>
    <xf numFmtId="184" fontId="8" fillId="3" borderId="249" xfId="2" applyNumberFormat="1" applyFont="1" applyFill="1" applyBorder="1" applyAlignment="1">
      <alignment vertical="center"/>
    </xf>
    <xf numFmtId="4" fontId="8" fillId="3" borderId="251" xfId="2" applyNumberFormat="1" applyFont="1" applyFill="1" applyBorder="1" applyAlignment="1">
      <alignment vertical="center"/>
    </xf>
    <xf numFmtId="4" fontId="8" fillId="3" borderId="17" xfId="2" applyNumberFormat="1" applyFont="1" applyFill="1" applyBorder="1" applyAlignment="1">
      <alignment vertical="center"/>
    </xf>
    <xf numFmtId="4" fontId="8" fillId="0" borderId="124" xfId="2" applyNumberFormat="1" applyFont="1" applyFill="1" applyBorder="1" applyAlignment="1">
      <alignment vertical="center"/>
    </xf>
    <xf numFmtId="177" fontId="8" fillId="3" borderId="24" xfId="0" applyNumberFormat="1" applyFont="1" applyFill="1" applyBorder="1" applyAlignment="1">
      <alignment vertical="center"/>
    </xf>
    <xf numFmtId="184" fontId="8" fillId="0" borderId="255" xfId="2" applyNumberFormat="1" applyFont="1" applyFill="1" applyBorder="1" applyAlignment="1">
      <alignment horizontal="right" vertical="center"/>
    </xf>
    <xf numFmtId="184" fontId="8" fillId="0" borderId="254" xfId="2" applyNumberFormat="1" applyFont="1" applyFill="1" applyBorder="1" applyAlignment="1">
      <alignment horizontal="right" vertical="center"/>
    </xf>
    <xf numFmtId="184" fontId="8" fillId="7" borderId="257" xfId="2" applyNumberFormat="1" applyFont="1" applyFill="1" applyBorder="1" applyAlignment="1">
      <alignment horizontal="right" vertical="center"/>
    </xf>
    <xf numFmtId="184" fontId="8" fillId="7" borderId="258" xfId="2" applyNumberFormat="1" applyFont="1" applyFill="1" applyBorder="1" applyAlignment="1">
      <alignment horizontal="right" vertical="center"/>
    </xf>
    <xf numFmtId="184" fontId="8" fillId="3" borderId="259" xfId="2" applyNumberFormat="1" applyFont="1" applyFill="1" applyBorder="1" applyAlignment="1">
      <alignment vertical="center"/>
    </xf>
    <xf numFmtId="4" fontId="8" fillId="0" borderId="260" xfId="2" applyNumberFormat="1" applyFont="1" applyFill="1" applyBorder="1" applyAlignment="1">
      <alignment vertical="center"/>
    </xf>
    <xf numFmtId="38" fontId="8" fillId="0" borderId="3" xfId="2" applyFont="1" applyFill="1" applyBorder="1" applyAlignment="1" applyProtection="1">
      <alignment vertical="center"/>
      <protection locked="0"/>
    </xf>
    <xf numFmtId="0" fontId="8" fillId="0" borderId="82" xfId="0" applyFont="1" applyBorder="1" applyAlignment="1">
      <alignment horizontal="center" vertical="center"/>
    </xf>
    <xf numFmtId="0" fontId="8" fillId="0" borderId="86" xfId="0" applyFont="1" applyBorder="1" applyAlignment="1">
      <alignment horizontal="center" vertical="center"/>
    </xf>
    <xf numFmtId="0" fontId="1" fillId="0" borderId="0" xfId="0" applyFont="1" applyAlignment="1">
      <alignment vertical="top" wrapText="1"/>
    </xf>
    <xf numFmtId="0" fontId="1" fillId="0" borderId="87" xfId="3" applyFont="1" applyBorder="1">
      <alignment vertical="center"/>
    </xf>
    <xf numFmtId="0" fontId="1" fillId="0" borderId="132" xfId="3" applyFont="1" applyBorder="1">
      <alignment vertical="center"/>
    </xf>
    <xf numFmtId="0" fontId="8" fillId="0" borderId="27" xfId="3" applyFont="1" applyBorder="1">
      <alignment vertical="center"/>
    </xf>
    <xf numFmtId="0" fontId="1" fillId="0" borderId="23" xfId="3" applyFont="1" applyBorder="1">
      <alignment vertical="center"/>
    </xf>
    <xf numFmtId="0" fontId="1" fillId="0" borderId="123" xfId="3" applyFont="1" applyBorder="1">
      <alignment vertical="center"/>
    </xf>
    <xf numFmtId="0" fontId="1" fillId="0" borderId="69" xfId="3" applyFont="1" applyBorder="1">
      <alignment vertical="center"/>
    </xf>
    <xf numFmtId="0" fontId="1" fillId="0" borderId="73" xfId="3" applyFont="1" applyBorder="1">
      <alignment vertical="center"/>
    </xf>
    <xf numFmtId="0" fontId="1" fillId="0" borderId="49" xfId="3" applyFont="1" applyBorder="1">
      <alignment vertical="center"/>
    </xf>
    <xf numFmtId="0" fontId="0" fillId="0" borderId="0" xfId="0" applyAlignment="1">
      <alignment horizontal="right" vertical="center"/>
    </xf>
    <xf numFmtId="0" fontId="8" fillId="0" borderId="218" xfId="0" applyFont="1" applyBorder="1" applyAlignment="1">
      <alignment horizontal="center" vertical="center" wrapText="1"/>
    </xf>
    <xf numFmtId="0" fontId="8" fillId="0" borderId="4" xfId="0" applyFont="1" applyBorder="1" applyAlignment="1">
      <alignment horizontal="center" vertical="center" wrapText="1"/>
    </xf>
    <xf numFmtId="184" fontId="8" fillId="7" borderId="173" xfId="2" applyNumberFormat="1" applyFont="1" applyFill="1" applyBorder="1" applyAlignment="1">
      <alignment horizontal="right" vertical="center"/>
    </xf>
    <xf numFmtId="184" fontId="8" fillId="7" borderId="172" xfId="2" applyNumberFormat="1" applyFont="1" applyFill="1" applyBorder="1" applyAlignment="1">
      <alignment horizontal="right" vertical="center"/>
    </xf>
    <xf numFmtId="184" fontId="8" fillId="7" borderId="0" xfId="2" applyNumberFormat="1" applyFont="1" applyFill="1" applyBorder="1" applyAlignment="1" applyProtection="1">
      <alignment horizontal="right" vertical="center"/>
      <protection locked="0"/>
    </xf>
    <xf numFmtId="184" fontId="8" fillId="7" borderId="5" xfId="2" applyNumberFormat="1" applyFont="1" applyFill="1" applyBorder="1" applyAlignment="1" applyProtection="1">
      <alignment horizontal="right" vertical="center"/>
      <protection locked="0"/>
    </xf>
    <xf numFmtId="184" fontId="0" fillId="0" borderId="6" xfId="0" applyNumberFormat="1" applyBorder="1" applyAlignment="1">
      <alignment vertical="center"/>
    </xf>
    <xf numFmtId="184" fontId="0" fillId="0" borderId="252" xfId="0" applyNumberFormat="1" applyBorder="1" applyAlignment="1">
      <alignment vertical="center"/>
    </xf>
    <xf numFmtId="184" fontId="8" fillId="7" borderId="7" xfId="2" applyNumberFormat="1" applyFont="1" applyFill="1" applyBorder="1" applyAlignment="1" applyProtection="1">
      <alignment horizontal="right" vertical="center"/>
      <protection locked="0"/>
    </xf>
    <xf numFmtId="184" fontId="8" fillId="7" borderId="8" xfId="2" applyNumberFormat="1" applyFont="1" applyFill="1" applyBorder="1" applyAlignment="1" applyProtection="1">
      <alignment horizontal="right" vertical="center"/>
      <protection locked="0"/>
    </xf>
    <xf numFmtId="184" fontId="0" fillId="0" borderId="18" xfId="0" applyNumberFormat="1" applyBorder="1" applyAlignment="1">
      <alignment vertical="center"/>
    </xf>
    <xf numFmtId="184" fontId="0" fillId="0" borderId="253" xfId="0" applyNumberFormat="1" applyBorder="1" applyAlignment="1">
      <alignment vertical="center"/>
    </xf>
    <xf numFmtId="184" fontId="8" fillId="7" borderId="11" xfId="2" applyNumberFormat="1" applyFont="1" applyFill="1" applyBorder="1" applyAlignment="1">
      <alignment horizontal="right" vertical="center"/>
    </xf>
    <xf numFmtId="184" fontId="8" fillId="7" borderId="12" xfId="2" applyNumberFormat="1" applyFont="1" applyFill="1" applyBorder="1" applyAlignment="1">
      <alignment horizontal="right" vertical="center"/>
    </xf>
    <xf numFmtId="184" fontId="0" fillId="0" borderId="13" xfId="0" applyNumberFormat="1" applyBorder="1" applyAlignment="1">
      <alignment vertical="center"/>
    </xf>
    <xf numFmtId="184" fontId="0" fillId="0" borderId="254" xfId="0" applyNumberFormat="1" applyBorder="1" applyAlignment="1">
      <alignment vertical="center"/>
    </xf>
    <xf numFmtId="184" fontId="8" fillId="7" borderId="91" xfId="2" applyNumberFormat="1" applyFont="1" applyFill="1" applyBorder="1" applyAlignment="1">
      <alignment horizontal="right" vertical="center"/>
    </xf>
    <xf numFmtId="184" fontId="8" fillId="7" borderId="95" xfId="2" applyNumberFormat="1" applyFont="1" applyFill="1" applyBorder="1" applyAlignment="1">
      <alignment horizontal="right" vertical="center"/>
    </xf>
    <xf numFmtId="38" fontId="8" fillId="0" borderId="215" xfId="2" applyFont="1" applyFill="1" applyBorder="1" applyAlignment="1" applyProtection="1">
      <alignment vertical="center"/>
      <protection locked="0"/>
    </xf>
    <xf numFmtId="184" fontId="8" fillId="7" borderId="91" xfId="2" applyNumberFormat="1" applyFont="1" applyFill="1" applyBorder="1" applyAlignment="1" applyProtection="1">
      <alignment horizontal="right" vertical="center"/>
      <protection locked="0"/>
    </xf>
    <xf numFmtId="184" fontId="8" fillId="7" borderId="95" xfId="2" applyNumberFormat="1" applyFont="1" applyFill="1" applyBorder="1" applyAlignment="1" applyProtection="1">
      <alignment horizontal="right" vertical="center"/>
      <protection locked="0"/>
    </xf>
    <xf numFmtId="184" fontId="0" fillId="0" borderId="129" xfId="0" applyNumberFormat="1" applyBorder="1" applyAlignment="1">
      <alignment vertical="center"/>
    </xf>
    <xf numFmtId="184" fontId="8" fillId="0" borderId="16" xfId="2" applyNumberFormat="1" applyFont="1" applyBorder="1" applyAlignment="1">
      <alignment horizontal="right" vertical="center"/>
    </xf>
    <xf numFmtId="184" fontId="8" fillId="0" borderId="17" xfId="2" applyNumberFormat="1" applyFont="1" applyBorder="1" applyAlignment="1">
      <alignment horizontal="right" vertical="center"/>
    </xf>
    <xf numFmtId="184" fontId="8" fillId="0" borderId="124" xfId="2" applyNumberFormat="1" applyFont="1" applyFill="1" applyBorder="1" applyAlignment="1">
      <alignment horizontal="right" vertical="center"/>
    </xf>
    <xf numFmtId="184" fontId="8" fillId="7" borderId="213" xfId="2" applyNumberFormat="1" applyFont="1" applyFill="1" applyBorder="1" applyAlignment="1">
      <alignment horizontal="right" vertical="center"/>
    </xf>
    <xf numFmtId="184" fontId="8" fillId="7" borderId="235" xfId="2" applyNumberFormat="1" applyFont="1" applyFill="1" applyBorder="1" applyAlignment="1">
      <alignment horizontal="right" vertical="center"/>
    </xf>
    <xf numFmtId="184" fontId="8" fillId="7" borderId="131" xfId="2" applyNumberFormat="1" applyFont="1" applyFill="1" applyBorder="1" applyAlignment="1">
      <alignment horizontal="right" vertical="center"/>
    </xf>
    <xf numFmtId="184" fontId="8" fillId="3" borderId="133" xfId="2" applyNumberFormat="1" applyFont="1" applyFill="1" applyBorder="1" applyAlignment="1">
      <alignment vertical="center"/>
    </xf>
    <xf numFmtId="184" fontId="8" fillId="3" borderId="105" xfId="2" applyNumberFormat="1" applyFont="1" applyFill="1" applyBorder="1" applyAlignment="1">
      <alignment vertical="center"/>
    </xf>
    <xf numFmtId="184" fontId="8" fillId="0" borderId="246" xfId="2" applyNumberFormat="1" applyFont="1" applyFill="1" applyBorder="1" applyAlignment="1">
      <alignment vertical="center"/>
    </xf>
    <xf numFmtId="184" fontId="8" fillId="0" borderId="256" xfId="2" applyNumberFormat="1" applyFont="1" applyFill="1" applyBorder="1" applyAlignment="1">
      <alignment vertical="center"/>
    </xf>
    <xf numFmtId="0" fontId="8" fillId="0" borderId="0" xfId="0" applyFont="1" applyAlignment="1">
      <alignment vertical="top"/>
    </xf>
    <xf numFmtId="0" fontId="8" fillId="0" borderId="44" xfId="0" applyFont="1" applyBorder="1" applyAlignment="1">
      <alignment horizontal="center" vertical="center" wrapText="1"/>
    </xf>
    <xf numFmtId="0" fontId="8" fillId="3" borderId="29" xfId="0" applyFont="1" applyFill="1" applyBorder="1" applyAlignment="1">
      <alignment horizontal="center" vertical="center"/>
    </xf>
    <xf numFmtId="0" fontId="0" fillId="0" borderId="183" xfId="0" applyBorder="1" applyAlignment="1">
      <alignment horizontal="center" vertical="center"/>
    </xf>
    <xf numFmtId="0" fontId="8" fillId="0" borderId="87" xfId="0" applyFont="1" applyBorder="1" applyAlignment="1">
      <alignment horizontal="center" vertical="center" wrapText="1"/>
    </xf>
    <xf numFmtId="0" fontId="0" fillId="0" borderId="0" xfId="0" applyAlignment="1">
      <alignment horizontal="left" vertical="center"/>
    </xf>
    <xf numFmtId="183" fontId="0" fillId="0" borderId="0" xfId="0" applyNumberFormat="1" applyAlignment="1">
      <alignment vertical="center"/>
    </xf>
    <xf numFmtId="0" fontId="8" fillId="0" borderId="110" xfId="0" applyFont="1" applyBorder="1" applyAlignment="1">
      <alignment horizontal="center" vertical="center" wrapText="1"/>
    </xf>
    <xf numFmtId="0" fontId="8" fillId="2" borderId="62" xfId="0" applyFont="1" applyFill="1" applyBorder="1" applyAlignment="1" applyProtection="1">
      <alignment horizontal="left" vertical="center" shrinkToFit="1"/>
      <protection locked="0"/>
    </xf>
    <xf numFmtId="0" fontId="8" fillId="2" borderId="63" xfId="0" applyFont="1" applyFill="1" applyBorder="1" applyAlignment="1" applyProtection="1">
      <alignment horizontal="center" vertical="center" shrinkToFit="1"/>
      <protection locked="0"/>
    </xf>
    <xf numFmtId="179" fontId="8" fillId="2" borderId="64" xfId="0" applyNumberFormat="1" applyFont="1" applyFill="1" applyBorder="1" applyAlignment="1" applyProtection="1">
      <alignment vertical="center"/>
      <protection locked="0"/>
    </xf>
    <xf numFmtId="179" fontId="8" fillId="2" borderId="65" xfId="0" applyNumberFormat="1" applyFont="1" applyFill="1" applyBorder="1" applyAlignment="1" applyProtection="1">
      <alignment vertical="center"/>
      <protection locked="0"/>
    </xf>
    <xf numFmtId="179" fontId="8" fillId="0" borderId="59" xfId="0" applyNumberFormat="1" applyFont="1" applyBorder="1" applyAlignment="1">
      <alignment vertical="center"/>
    </xf>
    <xf numFmtId="0" fontId="8" fillId="2" borderId="28" xfId="0" applyFont="1" applyFill="1" applyBorder="1" applyAlignment="1" applyProtection="1">
      <alignment horizontal="left" vertical="center" indent="1" shrinkToFit="1"/>
      <protection locked="0"/>
    </xf>
    <xf numFmtId="0" fontId="8" fillId="2" borderId="70" xfId="0" applyFont="1" applyFill="1" applyBorder="1" applyAlignment="1" applyProtection="1">
      <alignment horizontal="center" vertical="center" shrinkToFit="1"/>
      <protection locked="0"/>
    </xf>
    <xf numFmtId="179" fontId="8" fillId="0" borderId="57" xfId="0" applyNumberFormat="1" applyFont="1" applyBorder="1" applyAlignment="1">
      <alignment vertical="center"/>
    </xf>
    <xf numFmtId="0" fontId="8" fillId="2" borderId="69" xfId="0" applyFont="1" applyFill="1" applyBorder="1" applyAlignment="1" applyProtection="1">
      <alignment horizontal="left" vertical="center" shrinkToFit="1"/>
      <protection locked="0"/>
    </xf>
    <xf numFmtId="0" fontId="8" fillId="2" borderId="69" xfId="0" applyFont="1" applyFill="1" applyBorder="1" applyAlignment="1" applyProtection="1">
      <alignment horizontal="left" vertical="center" indent="1" shrinkToFit="1"/>
      <protection locked="0"/>
    </xf>
    <xf numFmtId="0" fontId="8" fillId="2" borderId="70" xfId="0" applyFont="1" applyFill="1" applyBorder="1" applyAlignment="1" applyProtection="1">
      <alignment horizontal="center" vertical="center" wrapText="1" shrinkToFit="1"/>
      <protection locked="0"/>
    </xf>
    <xf numFmtId="0" fontId="8" fillId="2" borderId="183" xfId="0" applyFont="1" applyFill="1" applyBorder="1" applyAlignment="1" applyProtection="1">
      <alignment horizontal="left" vertical="center" shrinkToFit="1"/>
      <protection locked="0"/>
    </xf>
    <xf numFmtId="0" fontId="8" fillId="2" borderId="190" xfId="0" applyFont="1" applyFill="1" applyBorder="1" applyAlignment="1" applyProtection="1">
      <alignment horizontal="center" vertical="center" shrinkToFit="1"/>
      <protection locked="0"/>
    </xf>
    <xf numFmtId="179" fontId="8" fillId="2" borderId="20" xfId="0" applyNumberFormat="1" applyFont="1" applyFill="1" applyBorder="1" applyAlignment="1" applyProtection="1">
      <alignment vertical="center"/>
      <protection locked="0"/>
    </xf>
    <xf numFmtId="179" fontId="8" fillId="2" borderId="185" xfId="0" applyNumberFormat="1" applyFont="1" applyFill="1" applyBorder="1" applyAlignment="1" applyProtection="1">
      <alignment vertical="center"/>
      <protection locked="0"/>
    </xf>
    <xf numFmtId="179" fontId="8" fillId="0" borderId="191" xfId="0" applyNumberFormat="1" applyFont="1" applyBorder="1" applyAlignment="1">
      <alignment vertical="center"/>
    </xf>
    <xf numFmtId="0" fontId="8" fillId="3" borderId="177" xfId="0" applyFont="1" applyFill="1" applyBorder="1" applyAlignment="1">
      <alignment horizontal="center" vertical="center"/>
    </xf>
    <xf numFmtId="179" fontId="8" fillId="0" borderId="186" xfId="0" applyNumberFormat="1" applyFont="1" applyBorder="1" applyAlignment="1">
      <alignment vertical="center"/>
    </xf>
    <xf numFmtId="179" fontId="8" fillId="0" borderId="187" xfId="0" applyNumberFormat="1" applyFont="1" applyBorder="1" applyAlignment="1">
      <alignment vertical="center"/>
    </xf>
    <xf numFmtId="179" fontId="8" fillId="0" borderId="139" xfId="0" applyNumberFormat="1" applyFont="1" applyBorder="1" applyAlignment="1">
      <alignment vertical="center"/>
    </xf>
    <xf numFmtId="177" fontId="0" fillId="0" borderId="0" xfId="0" applyNumberFormat="1" applyAlignment="1">
      <alignment vertical="center"/>
    </xf>
    <xf numFmtId="0" fontId="8" fillId="2" borderId="66" xfId="0" applyFont="1" applyFill="1" applyBorder="1" applyAlignment="1" applyProtection="1">
      <alignment horizontal="left" vertical="center" shrinkToFit="1"/>
      <protection locked="0"/>
    </xf>
    <xf numFmtId="0" fontId="8" fillId="2" borderId="63" xfId="0" applyFont="1" applyFill="1" applyBorder="1" applyAlignment="1" applyProtection="1">
      <alignment horizontal="center" vertical="center"/>
      <protection locked="0"/>
    </xf>
    <xf numFmtId="0" fontId="8" fillId="2" borderId="67" xfId="0" applyFont="1" applyFill="1" applyBorder="1" applyAlignment="1" applyProtection="1">
      <alignment horizontal="left" vertical="center" wrapText="1" indent="1" shrinkToFit="1"/>
      <protection locked="0"/>
    </xf>
    <xf numFmtId="0" fontId="8" fillId="2" borderId="45" xfId="0" applyFont="1" applyFill="1" applyBorder="1" applyAlignment="1" applyProtection="1">
      <alignment horizontal="center" vertical="center" shrinkToFit="1"/>
      <protection locked="0"/>
    </xf>
    <xf numFmtId="0" fontId="8" fillId="2" borderId="67" xfId="0" applyFont="1" applyFill="1" applyBorder="1" applyAlignment="1" applyProtection="1">
      <alignment horizontal="left" vertical="center" indent="1" shrinkToFit="1"/>
      <protection locked="0"/>
    </xf>
    <xf numFmtId="0" fontId="8" fillId="2" borderId="67" xfId="0" applyFont="1" applyFill="1" applyBorder="1" applyAlignment="1" applyProtection="1">
      <alignment vertical="center" shrinkToFit="1"/>
      <protection locked="0"/>
    </xf>
    <xf numFmtId="0" fontId="8" fillId="2" borderId="69" xfId="0" applyFont="1" applyFill="1" applyBorder="1" applyAlignment="1" applyProtection="1">
      <alignment horizontal="left" vertical="center" wrapText="1" indent="1" shrinkToFit="1"/>
      <protection locked="0"/>
    </xf>
    <xf numFmtId="0" fontId="8" fillId="2" borderId="69" xfId="0" applyFont="1" applyFill="1" applyBorder="1" applyAlignment="1" applyProtection="1">
      <alignment horizontal="center" vertical="center"/>
      <protection locked="0"/>
    </xf>
    <xf numFmtId="0" fontId="8" fillId="2" borderId="70" xfId="0" applyFont="1" applyFill="1" applyBorder="1" applyAlignment="1" applyProtection="1">
      <alignment horizontal="center" vertical="center"/>
      <protection locked="0"/>
    </xf>
    <xf numFmtId="0" fontId="8" fillId="2" borderId="117" xfId="0" applyFont="1" applyFill="1" applyBorder="1" applyAlignment="1" applyProtection="1">
      <alignment horizontal="center" vertical="center"/>
      <protection locked="0"/>
    </xf>
    <xf numFmtId="0" fontId="8" fillId="2" borderId="190" xfId="0" applyFont="1" applyFill="1" applyBorder="1" applyAlignment="1" applyProtection="1">
      <alignment horizontal="center" vertical="center"/>
      <protection locked="0"/>
    </xf>
    <xf numFmtId="0" fontId="8" fillId="3" borderId="177" xfId="0" applyFont="1" applyFill="1" applyBorder="1" applyAlignment="1">
      <alignment horizontal="center" vertical="center" wrapText="1"/>
    </xf>
    <xf numFmtId="0" fontId="8" fillId="2" borderId="62" xfId="0" applyFont="1" applyFill="1" applyBorder="1" applyAlignment="1">
      <alignment vertical="center"/>
    </xf>
    <xf numFmtId="179" fontId="8" fillId="2" borderId="64" xfId="0" applyNumberFormat="1" applyFont="1" applyFill="1" applyBorder="1" applyAlignment="1" applyProtection="1">
      <alignment horizontal="right" vertical="center"/>
      <protection locked="0"/>
    </xf>
    <xf numFmtId="179" fontId="8" fillId="2" borderId="65" xfId="0" applyNumberFormat="1" applyFont="1" applyFill="1" applyBorder="1" applyAlignment="1" applyProtection="1">
      <alignment horizontal="right" vertical="center"/>
      <protection locked="0"/>
    </xf>
    <xf numFmtId="179" fontId="8" fillId="0" borderId="59" xfId="0" applyNumberFormat="1" applyFont="1" applyBorder="1" applyAlignment="1">
      <alignment horizontal="right" vertical="center"/>
    </xf>
    <xf numFmtId="0" fontId="8" fillId="2" borderId="28" xfId="0" applyFont="1" applyFill="1" applyBorder="1" applyAlignment="1">
      <alignment vertical="center"/>
    </xf>
    <xf numFmtId="179" fontId="8" fillId="2" borderId="27" xfId="0" applyNumberFormat="1" applyFont="1" applyFill="1" applyBorder="1" applyAlignment="1" applyProtection="1">
      <alignment horizontal="right" vertical="center"/>
      <protection locked="0"/>
    </xf>
    <xf numFmtId="179" fontId="8" fillId="2" borderId="68" xfId="0" applyNumberFormat="1" applyFont="1" applyFill="1" applyBorder="1" applyAlignment="1" applyProtection="1">
      <alignment horizontal="right" vertical="center"/>
      <protection locked="0"/>
    </xf>
    <xf numFmtId="179" fontId="8" fillId="0" borderId="57" xfId="0" applyNumberFormat="1" applyFont="1" applyBorder="1" applyAlignment="1">
      <alignment horizontal="right" vertical="center"/>
    </xf>
    <xf numFmtId="0" fontId="8" fillId="2" borderId="117" xfId="0" applyFont="1" applyFill="1" applyBorder="1" applyAlignment="1">
      <alignment vertical="center"/>
    </xf>
    <xf numFmtId="179" fontId="8" fillId="2" borderId="20" xfId="0" applyNumberFormat="1" applyFont="1" applyFill="1" applyBorder="1" applyAlignment="1" applyProtection="1">
      <alignment horizontal="right" vertical="center"/>
      <protection locked="0"/>
    </xf>
    <xf numFmtId="179" fontId="8" fillId="2" borderId="185" xfId="0" applyNumberFormat="1" applyFont="1" applyFill="1" applyBorder="1" applyAlignment="1" applyProtection="1">
      <alignment horizontal="right" vertical="center"/>
      <protection locked="0"/>
    </xf>
    <xf numFmtId="179" fontId="8" fillId="0" borderId="191" xfId="0" applyNumberFormat="1" applyFont="1" applyBorder="1" applyAlignment="1">
      <alignment horizontal="right" vertical="center"/>
    </xf>
    <xf numFmtId="0" fontId="8" fillId="3" borderId="194" xfId="0" applyFont="1" applyFill="1" applyBorder="1" applyAlignment="1" applyProtection="1">
      <alignment horizontal="center" vertical="center"/>
      <protection locked="0"/>
    </xf>
    <xf numFmtId="179" fontId="8" fillId="3" borderId="195" xfId="0" applyNumberFormat="1" applyFont="1" applyFill="1" applyBorder="1" applyAlignment="1" applyProtection="1">
      <alignment horizontal="right" vertical="center"/>
      <protection locked="0"/>
    </xf>
    <xf numFmtId="179" fontId="8" fillId="3" borderId="196" xfId="0" applyNumberFormat="1" applyFont="1" applyFill="1" applyBorder="1" applyAlignment="1" applyProtection="1">
      <alignment horizontal="right" vertical="center"/>
      <protection locked="0"/>
    </xf>
    <xf numFmtId="179" fontId="8" fillId="0" borderId="197" xfId="0" applyNumberFormat="1" applyFont="1" applyBorder="1" applyAlignment="1">
      <alignment horizontal="right" vertical="center"/>
    </xf>
    <xf numFmtId="0" fontId="8" fillId="0" borderId="0" xfId="0" applyFont="1" applyAlignment="1">
      <alignment horizontal="center" vertical="center"/>
    </xf>
    <xf numFmtId="0" fontId="8" fillId="0" borderId="71" xfId="0" applyFont="1" applyBorder="1" applyAlignment="1">
      <alignment horizontal="center" vertical="center" wrapText="1"/>
    </xf>
    <xf numFmtId="179" fontId="8" fillId="0" borderId="64" xfId="0" applyNumberFormat="1" applyFont="1" applyBorder="1" applyAlignment="1" applyProtection="1">
      <alignment vertical="center"/>
      <protection locked="0"/>
    </xf>
    <xf numFmtId="179" fontId="8" fillId="0" borderId="65" xfId="0" applyNumberFormat="1" applyFont="1" applyBorder="1" applyAlignment="1" applyProtection="1">
      <alignment vertical="center"/>
      <protection locked="0"/>
    </xf>
    <xf numFmtId="179" fontId="8" fillId="0" borderId="63" xfId="0" applyNumberFormat="1" applyFont="1" applyBorder="1" applyAlignment="1" applyProtection="1">
      <alignment vertical="center"/>
      <protection locked="0"/>
    </xf>
    <xf numFmtId="179" fontId="8" fillId="0" borderId="27" xfId="0" applyNumberFormat="1" applyFont="1" applyBorder="1" applyAlignment="1" applyProtection="1">
      <alignment vertical="center"/>
      <protection locked="0"/>
    </xf>
    <xf numFmtId="179" fontId="8" fillId="0" borderId="68" xfId="0" applyNumberFormat="1" applyFont="1" applyBorder="1" applyAlignment="1" applyProtection="1">
      <alignment vertical="center"/>
      <protection locked="0"/>
    </xf>
    <xf numFmtId="179" fontId="8" fillId="0" borderId="70" xfId="0" applyNumberFormat="1" applyFont="1" applyBorder="1" applyAlignment="1" applyProtection="1">
      <alignment vertical="center"/>
      <protection locked="0"/>
    </xf>
    <xf numFmtId="179" fontId="8" fillId="0" borderId="72" xfId="0" applyNumberFormat="1" applyFont="1" applyBorder="1" applyAlignment="1" applyProtection="1">
      <alignment vertical="center"/>
      <protection locked="0"/>
    </xf>
    <xf numFmtId="179" fontId="8" fillId="0" borderId="75" xfId="0" applyNumberFormat="1" applyFont="1" applyBorder="1" applyAlignment="1" applyProtection="1">
      <alignment vertical="center"/>
      <protection locked="0"/>
    </xf>
    <xf numFmtId="179" fontId="8" fillId="0" borderId="76" xfId="0" applyNumberFormat="1" applyFont="1" applyBorder="1" applyAlignment="1" applyProtection="1">
      <alignment vertical="center"/>
      <protection locked="0"/>
    </xf>
    <xf numFmtId="179" fontId="8" fillId="0" borderId="74" xfId="0" applyNumberFormat="1" applyFont="1" applyBorder="1" applyAlignment="1" applyProtection="1">
      <alignment vertical="center"/>
      <protection locked="0"/>
    </xf>
    <xf numFmtId="0" fontId="8" fillId="0" borderId="183" xfId="0" applyFont="1" applyBorder="1" applyAlignment="1" applyProtection="1">
      <alignment horizontal="left" vertical="center" shrinkToFit="1"/>
      <protection locked="0"/>
    </xf>
    <xf numFmtId="0" fontId="8" fillId="0" borderId="190" xfId="0" applyFont="1" applyBorder="1" applyAlignment="1" applyProtection="1">
      <alignment horizontal="center" vertical="center" shrinkToFit="1"/>
      <protection locked="0"/>
    </xf>
    <xf numFmtId="179" fontId="8" fillId="0" borderId="20" xfId="0" applyNumberFormat="1" applyFont="1" applyBorder="1" applyAlignment="1" applyProtection="1">
      <alignment vertical="center"/>
      <protection locked="0"/>
    </xf>
    <xf numFmtId="179" fontId="8" fillId="0" borderId="185" xfId="0" applyNumberFormat="1" applyFont="1" applyBorder="1" applyAlignment="1" applyProtection="1">
      <alignment vertical="center"/>
      <protection locked="0"/>
    </xf>
    <xf numFmtId="179" fontId="8" fillId="0" borderId="190" xfId="0" applyNumberFormat="1" applyFont="1" applyBorder="1" applyAlignment="1" applyProtection="1">
      <alignment vertical="center"/>
      <protection locked="0"/>
    </xf>
    <xf numFmtId="0" fontId="8" fillId="0" borderId="177" xfId="0" applyFont="1" applyBorder="1" applyAlignment="1">
      <alignment horizontal="center" vertical="center"/>
    </xf>
    <xf numFmtId="179" fontId="8" fillId="0" borderId="198" xfId="0" applyNumberFormat="1" applyFont="1" applyBorder="1" applyAlignment="1">
      <alignment vertical="center"/>
    </xf>
    <xf numFmtId="0" fontId="8" fillId="0" borderId="66" xfId="0" applyFont="1" applyBorder="1" applyAlignment="1" applyProtection="1">
      <alignment horizontal="left" vertical="center" wrapText="1"/>
      <protection locked="0"/>
    </xf>
    <xf numFmtId="0" fontId="8" fillId="0" borderId="63" xfId="0" applyFont="1" applyBorder="1" applyAlignment="1" applyProtection="1">
      <alignment horizontal="center" vertical="center" shrinkToFit="1"/>
      <protection locked="0"/>
    </xf>
    <xf numFmtId="0" fontId="8" fillId="0" borderId="67" xfId="0" applyFont="1" applyBorder="1" applyAlignment="1" applyProtection="1">
      <alignment horizontal="left" vertical="center" wrapText="1"/>
      <protection locked="0"/>
    </xf>
    <xf numFmtId="0" fontId="8" fillId="0" borderId="45" xfId="0" applyFont="1" applyBorder="1" applyAlignment="1" applyProtection="1">
      <alignment horizontal="center" vertical="center" shrinkToFit="1"/>
      <protection locked="0"/>
    </xf>
    <xf numFmtId="0" fontId="8" fillId="0" borderId="67" xfId="0" applyFont="1" applyBorder="1" applyAlignment="1" applyProtection="1">
      <alignment vertical="center" wrapText="1"/>
      <protection locked="0"/>
    </xf>
    <xf numFmtId="0" fontId="8" fillId="0" borderId="67" xfId="0" applyFont="1" applyBorder="1" applyAlignment="1" applyProtection="1">
      <alignment vertical="center" shrinkToFit="1"/>
      <protection locked="0"/>
    </xf>
    <xf numFmtId="0" fontId="8" fillId="0" borderId="67" xfId="0" applyFont="1" applyBorder="1" applyAlignment="1" applyProtection="1">
      <alignment horizontal="left" vertical="center" wrapText="1" indent="1" shrinkToFit="1"/>
      <protection locked="0"/>
    </xf>
    <xf numFmtId="0" fontId="8" fillId="0" borderId="117" xfId="0" applyFont="1" applyBorder="1" applyAlignment="1" applyProtection="1">
      <alignment horizontal="center" vertical="center"/>
      <protection locked="0"/>
    </xf>
    <xf numFmtId="0" fontId="8" fillId="0" borderId="190" xfId="0" applyFont="1" applyBorder="1" applyAlignment="1" applyProtection="1">
      <alignment horizontal="center" vertical="center"/>
      <protection locked="0"/>
    </xf>
    <xf numFmtId="0" fontId="8" fillId="0" borderId="177" xfId="0" applyFont="1" applyBorder="1" applyAlignment="1">
      <alignment horizontal="center" vertical="center" wrapText="1"/>
    </xf>
    <xf numFmtId="0" fontId="8" fillId="0" borderId="62" xfId="0" applyFont="1" applyBorder="1" applyAlignment="1">
      <alignment vertical="center"/>
    </xf>
    <xf numFmtId="0" fontId="8" fillId="0" borderId="63" xfId="0" applyFont="1" applyBorder="1" applyAlignment="1" applyProtection="1">
      <alignment horizontal="center" vertical="center"/>
      <protection locked="0"/>
    </xf>
    <xf numFmtId="179" fontId="8" fillId="0" borderId="64" xfId="0" applyNumberFormat="1" applyFont="1" applyBorder="1" applyAlignment="1" applyProtection="1">
      <alignment horizontal="right" vertical="center"/>
      <protection locked="0"/>
    </xf>
    <xf numFmtId="179" fontId="8" fillId="0" borderId="65" xfId="0" applyNumberFormat="1" applyFont="1" applyBorder="1" applyAlignment="1" applyProtection="1">
      <alignment horizontal="right" vertical="center"/>
      <protection locked="0"/>
    </xf>
    <xf numFmtId="179" fontId="8" fillId="0" borderId="63" xfId="0" applyNumberFormat="1" applyFont="1" applyBorder="1" applyAlignment="1" applyProtection="1">
      <alignment horizontal="right" vertical="center"/>
      <protection locked="0"/>
    </xf>
    <xf numFmtId="0" fontId="8" fillId="0" borderId="117" xfId="0" applyFont="1" applyBorder="1" applyAlignment="1">
      <alignment vertical="center"/>
    </xf>
    <xf numFmtId="179" fontId="8" fillId="0" borderId="20" xfId="0" applyNumberFormat="1" applyFont="1" applyBorder="1" applyAlignment="1" applyProtection="1">
      <alignment horizontal="right" vertical="center"/>
      <protection locked="0"/>
    </xf>
    <xf numFmtId="179" fontId="8" fillId="0" borderId="185" xfId="0" applyNumberFormat="1" applyFont="1" applyBorder="1" applyAlignment="1" applyProtection="1">
      <alignment horizontal="right" vertical="center"/>
      <protection locked="0"/>
    </xf>
    <xf numFmtId="179" fontId="8" fillId="0" borderId="190" xfId="0" applyNumberFormat="1" applyFont="1" applyBorder="1" applyAlignment="1" applyProtection="1">
      <alignment horizontal="right" vertical="center"/>
      <protection locked="0"/>
    </xf>
    <xf numFmtId="0" fontId="8" fillId="0" borderId="89" xfId="0" applyFont="1" applyBorder="1" applyAlignment="1" applyProtection="1">
      <alignment horizontal="center" vertical="center"/>
      <protection locked="0"/>
    </xf>
    <xf numFmtId="179" fontId="8" fillId="0" borderId="181" xfId="0" applyNumberFormat="1" applyFont="1" applyBorder="1" applyAlignment="1" applyProtection="1">
      <alignment horizontal="right" vertical="center"/>
      <protection locked="0"/>
    </xf>
    <xf numFmtId="179" fontId="8" fillId="0" borderId="199" xfId="0" applyNumberFormat="1" applyFont="1" applyBorder="1" applyAlignment="1" applyProtection="1">
      <alignment horizontal="right" vertical="center"/>
      <protection locked="0"/>
    </xf>
    <xf numFmtId="179" fontId="8" fillId="0" borderId="89" xfId="0" applyNumberFormat="1" applyFont="1" applyBorder="1" applyAlignment="1" applyProtection="1">
      <alignment horizontal="right" vertical="center"/>
      <protection locked="0"/>
    </xf>
    <xf numFmtId="0" fontId="8" fillId="0" borderId="76" xfId="0" applyFont="1" applyBorder="1" applyAlignment="1">
      <alignment horizontal="center" vertical="center" wrapText="1"/>
    </xf>
    <xf numFmtId="0" fontId="18" fillId="0" borderId="78" xfId="0" applyFont="1" applyBorder="1" applyAlignment="1">
      <alignment horizontal="center" vertical="center"/>
    </xf>
    <xf numFmtId="0" fontId="18" fillId="0" borderId="202" xfId="0" applyFont="1" applyBorder="1" applyAlignment="1">
      <alignment horizontal="center" vertical="center"/>
    </xf>
    <xf numFmtId="179" fontId="8" fillId="0" borderId="185" xfId="0" applyNumberFormat="1" applyFont="1" applyBorder="1" applyAlignment="1">
      <alignment vertical="center"/>
    </xf>
    <xf numFmtId="179" fontId="8" fillId="0" borderId="175" xfId="0" applyNumberFormat="1" applyFont="1" applyBorder="1" applyAlignment="1">
      <alignment vertical="center"/>
    </xf>
    <xf numFmtId="0" fontId="18" fillId="0" borderId="216" xfId="0" applyFont="1" applyBorder="1" applyAlignment="1">
      <alignment horizontal="center" vertical="center" wrapText="1"/>
    </xf>
    <xf numFmtId="179" fontId="8" fillId="0" borderId="217" xfId="0" applyNumberFormat="1" applyFont="1" applyBorder="1" applyAlignment="1">
      <alignment vertical="center"/>
    </xf>
    <xf numFmtId="179" fontId="8" fillId="0" borderId="21" xfId="0" applyNumberFormat="1" applyFont="1" applyBorder="1" applyAlignment="1">
      <alignment vertical="center"/>
    </xf>
    <xf numFmtId="0" fontId="18" fillId="0" borderId="80" xfId="0" applyFont="1" applyBorder="1" applyAlignment="1">
      <alignment horizontal="center" vertical="center"/>
    </xf>
    <xf numFmtId="0" fontId="18" fillId="0" borderId="0" xfId="0" applyFont="1" applyAlignment="1">
      <alignment horizontal="center" vertical="center" wrapText="1"/>
    </xf>
    <xf numFmtId="182" fontId="8" fillId="0" borderId="0" xfId="0" applyNumberFormat="1" applyFont="1" applyAlignment="1">
      <alignment vertical="center"/>
    </xf>
    <xf numFmtId="0" fontId="8" fillId="0" borderId="46" xfId="0" applyFont="1" applyBorder="1" applyAlignment="1">
      <alignment horizontal="center" vertical="center" wrapText="1"/>
    </xf>
    <xf numFmtId="177" fontId="8" fillId="7" borderId="261" xfId="0" applyNumberFormat="1" applyFont="1" applyFill="1" applyBorder="1" applyAlignment="1" applyProtection="1">
      <alignment vertical="center"/>
      <protection locked="0"/>
    </xf>
    <xf numFmtId="177" fontId="8" fillId="7" borderId="262" xfId="0" applyNumberFormat="1" applyFont="1" applyFill="1" applyBorder="1" applyAlignment="1" applyProtection="1">
      <alignment vertical="center"/>
      <protection locked="0"/>
    </xf>
    <xf numFmtId="177" fontId="8" fillId="7" borderId="263" xfId="0" applyNumberFormat="1" applyFont="1" applyFill="1" applyBorder="1" applyAlignment="1" applyProtection="1">
      <alignment vertical="center"/>
      <protection locked="0"/>
    </xf>
    <xf numFmtId="177" fontId="8" fillId="7" borderId="264" xfId="0" applyNumberFormat="1" applyFont="1" applyFill="1" applyBorder="1" applyAlignment="1" applyProtection="1">
      <alignment vertical="center"/>
      <protection locked="0"/>
    </xf>
    <xf numFmtId="0" fontId="8" fillId="0" borderId="190" xfId="0" applyFont="1" applyBorder="1" applyAlignment="1">
      <alignment horizontal="center" vertical="center"/>
    </xf>
    <xf numFmtId="0" fontId="8" fillId="3" borderId="117" xfId="0" applyFont="1" applyFill="1" applyBorder="1" applyAlignment="1">
      <alignment horizontal="center" vertical="center"/>
    </xf>
    <xf numFmtId="0" fontId="8" fillId="0" borderId="239" xfId="0" applyFont="1" applyBorder="1" applyAlignment="1">
      <alignment horizontal="center" vertical="center" wrapText="1"/>
    </xf>
    <xf numFmtId="0" fontId="8" fillId="0" borderId="39" xfId="0" applyFont="1" applyBorder="1" applyAlignment="1">
      <alignment horizontal="center" vertical="center" wrapText="1"/>
    </xf>
    <xf numFmtId="0" fontId="0" fillId="7" borderId="50" xfId="0" applyFill="1" applyBorder="1" applyAlignment="1">
      <alignment horizontal="center" vertical="center" wrapText="1"/>
    </xf>
    <xf numFmtId="0" fontId="8" fillId="3" borderId="242" xfId="0" applyFont="1" applyFill="1" applyBorder="1" applyAlignment="1">
      <alignment horizontal="center" vertical="center"/>
    </xf>
    <xf numFmtId="0" fontId="8" fillId="7" borderId="53" xfId="0" applyFont="1" applyFill="1" applyBorder="1" applyAlignment="1">
      <alignment horizontal="center" vertical="center" shrinkToFit="1"/>
    </xf>
    <xf numFmtId="0" fontId="8" fillId="3" borderId="39" xfId="0" applyFont="1" applyFill="1" applyBorder="1" applyAlignment="1">
      <alignment horizontal="center" vertical="center"/>
    </xf>
    <xf numFmtId="0" fontId="8" fillId="3" borderId="185" xfId="0" applyFont="1" applyFill="1" applyBorder="1" applyAlignment="1">
      <alignment horizontal="center" vertical="center"/>
    </xf>
    <xf numFmtId="0" fontId="0" fillId="7" borderId="0" xfId="0" applyFill="1" applyAlignment="1">
      <alignment horizontal="left" vertical="center"/>
    </xf>
    <xf numFmtId="0" fontId="0" fillId="7" borderId="0" xfId="0" applyFill="1" applyAlignment="1">
      <alignment horizontal="center" vertical="center"/>
    </xf>
    <xf numFmtId="183" fontId="0" fillId="7" borderId="0" xfId="0" applyNumberFormat="1" applyFill="1" applyAlignment="1">
      <alignment vertical="center"/>
    </xf>
    <xf numFmtId="0" fontId="0" fillId="7" borderId="0" xfId="0" applyFill="1" applyAlignment="1">
      <alignment vertical="center"/>
    </xf>
    <xf numFmtId="178" fontId="8" fillId="7" borderId="85" xfId="0" applyNumberFormat="1" applyFont="1" applyFill="1" applyBorder="1" applyAlignment="1">
      <alignment horizontal="right" vertical="center" wrapText="1"/>
    </xf>
    <xf numFmtId="0" fontId="14" fillId="0" borderId="85" xfId="0" applyFont="1" applyBorder="1" applyAlignment="1">
      <alignment vertical="center"/>
    </xf>
    <xf numFmtId="0" fontId="8" fillId="2" borderId="23" xfId="0" applyFont="1" applyFill="1" applyBorder="1" applyAlignment="1" applyProtection="1">
      <alignment horizontal="left" vertical="center"/>
      <protection locked="0"/>
    </xf>
    <xf numFmtId="177" fontId="8" fillId="2" borderId="34" xfId="0" applyNumberFormat="1" applyFont="1" applyFill="1" applyBorder="1" applyAlignment="1" applyProtection="1">
      <alignment vertical="center"/>
      <protection locked="0"/>
    </xf>
    <xf numFmtId="177" fontId="8" fillId="0" borderId="22" xfId="0" applyNumberFormat="1" applyFont="1" applyBorder="1" applyAlignment="1">
      <alignment vertical="center"/>
    </xf>
    <xf numFmtId="177" fontId="8" fillId="2" borderId="27" xfId="0" applyNumberFormat="1" applyFont="1" applyFill="1" applyBorder="1" applyAlignment="1" applyProtection="1">
      <alignment vertical="center"/>
      <protection locked="0"/>
    </xf>
    <xf numFmtId="0" fontId="8" fillId="2" borderId="23" xfId="0" applyFont="1" applyFill="1" applyBorder="1" applyAlignment="1" applyProtection="1">
      <alignment horizontal="center" vertical="center"/>
      <protection locked="0"/>
    </xf>
    <xf numFmtId="0" fontId="8" fillId="2" borderId="175" xfId="0" applyFont="1" applyFill="1" applyBorder="1" applyAlignment="1" applyProtection="1">
      <alignment horizontal="center" vertical="center"/>
      <protection locked="0"/>
    </xf>
    <xf numFmtId="177" fontId="8" fillId="2" borderId="20" xfId="0" applyNumberFormat="1" applyFont="1" applyFill="1" applyBorder="1" applyAlignment="1" applyProtection="1">
      <alignment vertical="center"/>
      <protection locked="0"/>
    </xf>
    <xf numFmtId="177" fontId="8" fillId="0" borderId="152" xfId="0" applyNumberFormat="1" applyFont="1" applyBorder="1" applyAlignment="1" applyProtection="1">
      <alignment vertical="center"/>
      <protection locked="0"/>
    </xf>
    <xf numFmtId="0" fontId="8" fillId="0" borderId="14" xfId="0" applyFont="1" applyBorder="1" applyAlignment="1">
      <alignment vertical="center"/>
    </xf>
    <xf numFmtId="0" fontId="8" fillId="0" borderId="2" xfId="0" applyFont="1" applyBorder="1" applyAlignment="1">
      <alignment vertical="center"/>
    </xf>
    <xf numFmtId="0" fontId="8" fillId="0" borderId="92"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11" xfId="0" applyFont="1" applyBorder="1" applyAlignment="1">
      <alignment horizontal="center" vertical="center" wrapText="1"/>
    </xf>
    <xf numFmtId="177" fontId="8" fillId="0" borderId="82" xfId="0" applyNumberFormat="1" applyFont="1" applyBorder="1" applyAlignment="1">
      <alignment vertical="center"/>
    </xf>
    <xf numFmtId="177" fontId="8" fillId="0" borderId="9" xfId="0" applyNumberFormat="1" applyFont="1" applyBorder="1" applyAlignment="1">
      <alignment horizontal="left" vertical="center"/>
    </xf>
    <xf numFmtId="177" fontId="8" fillId="2" borderId="33" xfId="0" applyNumberFormat="1" applyFont="1" applyFill="1" applyBorder="1" applyAlignment="1">
      <alignment horizontal="right" vertical="center"/>
    </xf>
    <xf numFmtId="177" fontId="8" fillId="2" borderId="10" xfId="0" applyNumberFormat="1" applyFont="1" applyFill="1" applyBorder="1" applyAlignment="1">
      <alignment horizontal="right" vertical="center"/>
    </xf>
    <xf numFmtId="177" fontId="8" fillId="2" borderId="111" xfId="0" applyNumberFormat="1" applyFont="1" applyFill="1" applyBorder="1" applyAlignment="1">
      <alignment horizontal="right" vertical="center"/>
    </xf>
    <xf numFmtId="177" fontId="8" fillId="0" borderId="48" xfId="0" applyNumberFormat="1" applyFont="1" applyBorder="1" applyAlignment="1">
      <alignment vertical="center"/>
    </xf>
    <xf numFmtId="177" fontId="8" fillId="0" borderId="97" xfId="0" applyNumberFormat="1" applyFont="1" applyBorder="1" applyAlignment="1">
      <alignment horizontal="center" vertical="center"/>
    </xf>
    <xf numFmtId="177" fontId="8" fillId="2" borderId="83" xfId="0" applyNumberFormat="1" applyFont="1" applyFill="1" applyBorder="1" applyAlignment="1">
      <alignment vertical="center"/>
    </xf>
    <xf numFmtId="177" fontId="8" fillId="2" borderId="5" xfId="0" applyNumberFormat="1" applyFont="1" applyFill="1" applyBorder="1" applyAlignment="1">
      <alignment vertical="center"/>
    </xf>
    <xf numFmtId="177" fontId="8" fillId="2" borderId="115" xfId="0" applyNumberFormat="1" applyFont="1" applyFill="1" applyBorder="1" applyAlignment="1">
      <alignment vertical="center"/>
    </xf>
    <xf numFmtId="177" fontId="8" fillId="0" borderId="98" xfId="0" applyNumberFormat="1" applyFont="1" applyBorder="1" applyAlignment="1">
      <alignment horizontal="center" vertical="center"/>
    </xf>
    <xf numFmtId="177" fontId="8" fillId="2" borderId="96" xfId="0" applyNumberFormat="1" applyFont="1" applyFill="1" applyBorder="1" applyAlignment="1">
      <alignment vertical="center"/>
    </xf>
    <xf numFmtId="177" fontId="8" fillId="2" borderId="8" xfId="0" applyNumberFormat="1" applyFont="1" applyFill="1" applyBorder="1" applyAlignment="1">
      <alignment vertical="center"/>
    </xf>
    <xf numFmtId="177" fontId="8" fillId="2" borderId="118" xfId="0" applyNumberFormat="1" applyFont="1" applyFill="1" applyBorder="1" applyAlignment="1">
      <alignment vertical="center"/>
    </xf>
    <xf numFmtId="177" fontId="8" fillId="0" borderId="96" xfId="0" applyNumberFormat="1" applyFont="1" applyBorder="1" applyAlignment="1">
      <alignment vertical="center"/>
    </xf>
    <xf numFmtId="177" fontId="8" fillId="0" borderId="7" xfId="0" applyNumberFormat="1" applyFont="1" applyBorder="1" applyAlignment="1">
      <alignment horizontal="center" vertical="center"/>
    </xf>
    <xf numFmtId="177" fontId="8" fillId="0" borderId="116" xfId="0" applyNumberFormat="1" applyFont="1" applyBorder="1" applyAlignment="1">
      <alignment vertical="center"/>
    </xf>
    <xf numFmtId="177" fontId="8" fillId="0" borderId="91" xfId="0" applyNumberFormat="1" applyFont="1" applyBorder="1" applyAlignment="1">
      <alignment horizontal="center" vertical="center"/>
    </xf>
    <xf numFmtId="177" fontId="8" fillId="2" borderId="86" xfId="0" applyNumberFormat="1" applyFont="1" applyFill="1" applyBorder="1" applyAlignment="1">
      <alignment vertical="center"/>
    </xf>
    <xf numFmtId="177" fontId="8" fillId="2" borderId="95" xfId="0" applyNumberFormat="1" applyFont="1" applyFill="1" applyBorder="1" applyAlignment="1">
      <alignment vertical="center"/>
    </xf>
    <xf numFmtId="177" fontId="8" fillId="2" borderId="112" xfId="0" applyNumberFormat="1" applyFont="1" applyFill="1" applyBorder="1" applyAlignment="1">
      <alignment vertical="center"/>
    </xf>
    <xf numFmtId="177" fontId="8" fillId="2" borderId="33" xfId="0" applyNumberFormat="1" applyFont="1" applyFill="1" applyBorder="1" applyAlignment="1">
      <alignment vertical="center"/>
    </xf>
    <xf numFmtId="177" fontId="8" fillId="2" borderId="10" xfId="0" applyNumberFormat="1" applyFont="1" applyFill="1" applyBorder="1" applyAlignment="1">
      <alignment vertical="center"/>
    </xf>
    <xf numFmtId="177" fontId="8" fillId="2" borderId="111" xfId="0" applyNumberFormat="1" applyFont="1" applyFill="1" applyBorder="1" applyAlignment="1">
      <alignment vertical="center"/>
    </xf>
    <xf numFmtId="177" fontId="8" fillId="0" borderId="48" xfId="0" applyNumberFormat="1" applyFont="1" applyBorder="1" applyAlignment="1">
      <alignment horizontal="center" vertical="center" textRotation="255"/>
    </xf>
    <xf numFmtId="177" fontId="8" fillId="0" borderId="102" xfId="0" applyNumberFormat="1" applyFont="1" applyBorder="1" applyAlignment="1">
      <alignment horizontal="center" vertical="center"/>
    </xf>
    <xf numFmtId="177" fontId="8" fillId="2" borderId="100" xfId="0" applyNumberFormat="1" applyFont="1" applyFill="1" applyBorder="1" applyAlignment="1">
      <alignment vertical="center"/>
    </xf>
    <xf numFmtId="177" fontId="8" fillId="2" borderId="101" xfId="0" applyNumberFormat="1" applyFont="1" applyFill="1" applyBorder="1" applyAlignment="1">
      <alignment vertical="center"/>
    </xf>
    <xf numFmtId="177" fontId="8" fillId="2" borderId="119" xfId="0" applyNumberFormat="1" applyFont="1" applyFill="1" applyBorder="1" applyAlignment="1">
      <alignment vertical="center"/>
    </xf>
    <xf numFmtId="177" fontId="8" fillId="0" borderId="83" xfId="0" applyNumberFormat="1" applyFont="1" applyBorder="1" applyAlignment="1">
      <alignment horizontal="center" vertical="center" textRotation="255"/>
    </xf>
    <xf numFmtId="177" fontId="8" fillId="0" borderId="99" xfId="0" applyNumberFormat="1" applyFont="1" applyBorder="1" applyAlignment="1">
      <alignment horizontal="center" vertical="center"/>
    </xf>
    <xf numFmtId="177" fontId="8" fillId="0" borderId="96" xfId="0" applyNumberFormat="1" applyFont="1" applyBorder="1" applyAlignment="1">
      <alignment horizontal="left" vertical="center"/>
    </xf>
    <xf numFmtId="177" fontId="8" fillId="0" borderId="84" xfId="0" applyNumberFormat="1" applyFont="1" applyBorder="1" applyAlignment="1">
      <alignment horizontal="left" vertical="center"/>
    </xf>
    <xf numFmtId="177" fontId="8" fillId="0" borderId="45" xfId="0" applyNumberFormat="1" applyFont="1" applyBorder="1" applyAlignment="1">
      <alignment horizontal="left" vertical="center"/>
    </xf>
    <xf numFmtId="177" fontId="8" fillId="2" borderId="84" xfId="0" applyNumberFormat="1" applyFont="1" applyFill="1" applyBorder="1" applyAlignment="1">
      <alignment vertical="center"/>
    </xf>
    <xf numFmtId="177" fontId="8" fillId="2" borderId="93" xfId="0" applyNumberFormat="1" applyFont="1" applyFill="1" applyBorder="1" applyAlignment="1">
      <alignment vertical="center"/>
    </xf>
    <xf numFmtId="177" fontId="8" fillId="2" borderId="120" xfId="0" applyNumberFormat="1" applyFont="1" applyFill="1" applyBorder="1" applyAlignment="1">
      <alignment vertical="center"/>
    </xf>
    <xf numFmtId="177" fontId="8" fillId="0" borderId="33" xfId="0" applyNumberFormat="1" applyFont="1" applyBorder="1" applyAlignment="1">
      <alignment vertical="center"/>
    </xf>
    <xf numFmtId="177" fontId="8" fillId="0" borderId="9" xfId="0" applyNumberFormat="1" applyFont="1" applyBorder="1" applyAlignment="1">
      <alignment vertical="center"/>
    </xf>
    <xf numFmtId="177" fontId="8" fillId="0" borderId="82" xfId="0" applyNumberFormat="1" applyFont="1" applyBorder="1" applyAlignment="1">
      <alignment horizontal="left" vertical="center"/>
    </xf>
    <xf numFmtId="177" fontId="8" fillId="0" borderId="2" xfId="0" applyNumberFormat="1" applyFont="1" applyBorder="1" applyAlignment="1">
      <alignment horizontal="left" vertical="center"/>
    </xf>
    <xf numFmtId="177" fontId="8" fillId="2" borderId="79" xfId="0" applyNumberFormat="1" applyFont="1" applyFill="1" applyBorder="1" applyAlignment="1">
      <alignment vertical="center"/>
    </xf>
    <xf numFmtId="177" fontId="8" fillId="2" borderId="94" xfId="0" applyNumberFormat="1" applyFont="1" applyFill="1" applyBorder="1" applyAlignment="1">
      <alignment vertical="center"/>
    </xf>
    <xf numFmtId="177" fontId="8" fillId="2" borderId="121" xfId="0" applyNumberFormat="1" applyFont="1" applyFill="1" applyBorder="1" applyAlignment="1">
      <alignment vertical="center"/>
    </xf>
    <xf numFmtId="0" fontId="8" fillId="0" borderId="7" xfId="0" applyFont="1" applyBorder="1" applyAlignment="1">
      <alignment vertical="center"/>
    </xf>
    <xf numFmtId="177" fontId="8" fillId="0" borderId="103" xfId="0" applyNumberFormat="1" applyFont="1" applyBorder="1" applyAlignment="1">
      <alignment horizontal="left" vertical="center"/>
    </xf>
    <xf numFmtId="177" fontId="8" fillId="0" borderId="83" xfId="0" applyNumberFormat="1" applyFont="1" applyBorder="1" applyAlignment="1">
      <alignment horizontal="left" vertical="center"/>
    </xf>
    <xf numFmtId="177" fontId="8" fillId="0" borderId="0" xfId="0" applyNumberFormat="1" applyFont="1" applyAlignment="1">
      <alignment horizontal="left" vertical="center"/>
    </xf>
    <xf numFmtId="177" fontId="8" fillId="0" borderId="3" xfId="0" applyNumberFormat="1" applyFont="1" applyBorder="1" applyAlignment="1">
      <alignment vertical="center"/>
    </xf>
    <xf numFmtId="177" fontId="0" fillId="0" borderId="83" xfId="0" applyNumberFormat="1" applyBorder="1" applyAlignment="1">
      <alignment vertical="center"/>
    </xf>
    <xf numFmtId="177" fontId="0" fillId="0" borderId="0" xfId="0" applyNumberFormat="1" applyAlignment="1">
      <alignment horizontal="right" vertical="center"/>
    </xf>
    <xf numFmtId="177" fontId="0" fillId="7" borderId="0" xfId="0" applyNumberFormat="1" applyFill="1" applyAlignment="1">
      <alignment vertical="center"/>
    </xf>
    <xf numFmtId="177" fontId="0" fillId="7" borderId="3" xfId="0" applyNumberFormat="1" applyFill="1" applyBorder="1" applyAlignment="1">
      <alignment vertical="center"/>
    </xf>
    <xf numFmtId="177" fontId="8" fillId="0" borderId="86" xfId="0" applyNumberFormat="1" applyFont="1" applyBorder="1" applyAlignment="1">
      <alignment vertical="center"/>
    </xf>
    <xf numFmtId="177" fontId="8" fillId="0" borderId="87" xfId="0" applyNumberFormat="1" applyFont="1" applyBorder="1" applyAlignment="1">
      <alignment vertical="center"/>
    </xf>
    <xf numFmtId="38" fontId="8" fillId="2" borderId="86" xfId="2" applyFont="1" applyFill="1" applyBorder="1" applyAlignment="1" applyProtection="1">
      <alignment horizontal="right" vertical="center"/>
    </xf>
    <xf numFmtId="38" fontId="8" fillId="2" borderId="95" xfId="2" applyFont="1" applyFill="1" applyBorder="1" applyAlignment="1" applyProtection="1">
      <alignment horizontal="right" vertical="center"/>
    </xf>
    <xf numFmtId="38" fontId="8" fillId="2" borderId="112" xfId="2" applyFont="1" applyFill="1" applyBorder="1" applyAlignment="1" applyProtection="1">
      <alignment horizontal="right" vertical="center"/>
    </xf>
    <xf numFmtId="177" fontId="8" fillId="0" borderId="9" xfId="2" applyNumberFormat="1" applyFont="1" applyFill="1" applyBorder="1" applyAlignment="1" applyProtection="1">
      <alignment horizontal="left" vertical="center"/>
    </xf>
    <xf numFmtId="177" fontId="8" fillId="0" borderId="56" xfId="2" applyNumberFormat="1" applyFont="1" applyFill="1" applyBorder="1" applyAlignment="1" applyProtection="1">
      <alignment horizontal="left" vertical="center"/>
    </xf>
    <xf numFmtId="38" fontId="8" fillId="2" borderId="33" xfId="2" applyFont="1" applyFill="1" applyBorder="1" applyAlignment="1" applyProtection="1">
      <alignment horizontal="right" vertical="center"/>
      <protection locked="0"/>
    </xf>
    <xf numFmtId="38" fontId="8" fillId="2" borderId="10" xfId="2" applyFont="1" applyFill="1" applyBorder="1" applyAlignment="1" applyProtection="1">
      <alignment horizontal="right" vertical="center"/>
      <protection locked="0"/>
    </xf>
    <xf numFmtId="38" fontId="8" fillId="2" borderId="111" xfId="2" applyFont="1" applyFill="1" applyBorder="1" applyAlignment="1" applyProtection="1">
      <alignment horizontal="right" vertical="center"/>
      <protection locked="0"/>
    </xf>
    <xf numFmtId="177" fontId="8" fillId="0" borderId="88" xfId="0" applyNumberFormat="1" applyFont="1" applyBorder="1" applyAlignment="1">
      <alignment vertical="center"/>
    </xf>
    <xf numFmtId="177" fontId="8" fillId="0" borderId="89" xfId="2" applyNumberFormat="1" applyFont="1" applyFill="1" applyBorder="1" applyAlignment="1" applyProtection="1">
      <alignment horizontal="left" vertical="center"/>
    </xf>
    <xf numFmtId="177" fontId="8" fillId="0" borderId="90" xfId="2" applyNumberFormat="1" applyFont="1" applyFill="1" applyBorder="1" applyAlignment="1" applyProtection="1">
      <alignment horizontal="left" vertical="center"/>
    </xf>
    <xf numFmtId="38" fontId="8" fillId="2" borderId="104" xfId="2" applyFont="1" applyFill="1" applyBorder="1" applyAlignment="1" applyProtection="1">
      <alignment horizontal="right" vertical="center"/>
    </xf>
    <xf numFmtId="38" fontId="8" fillId="2" borderId="105" xfId="2" applyFont="1" applyFill="1" applyBorder="1" applyAlignment="1" applyProtection="1">
      <alignment horizontal="right" vertical="center"/>
    </xf>
    <xf numFmtId="38" fontId="8" fillId="2" borderId="113" xfId="2" applyFont="1" applyFill="1" applyBorder="1" applyAlignment="1" applyProtection="1">
      <alignment horizontal="right" vertical="center"/>
    </xf>
    <xf numFmtId="177" fontId="8" fillId="0" borderId="91" xfId="0" applyNumberFormat="1" applyFont="1" applyBorder="1" applyAlignment="1">
      <alignment vertical="center"/>
    </xf>
    <xf numFmtId="38" fontId="8" fillId="2" borderId="86" xfId="2" applyFont="1" applyFill="1" applyBorder="1" applyAlignment="1" applyProtection="1">
      <alignment vertical="center"/>
    </xf>
    <xf numFmtId="38" fontId="8" fillId="2" borderId="95" xfId="2" applyFont="1" applyFill="1" applyBorder="1" applyAlignment="1" applyProtection="1">
      <alignment vertical="center"/>
    </xf>
    <xf numFmtId="38" fontId="8" fillId="2" borderId="112" xfId="2" applyFont="1" applyFill="1" applyBorder="1" applyAlignment="1" applyProtection="1">
      <alignment vertical="center"/>
    </xf>
    <xf numFmtId="177" fontId="8" fillId="0" borderId="33" xfId="2" applyNumberFormat="1" applyFont="1" applyFill="1" applyBorder="1" applyAlignment="1" applyProtection="1">
      <alignment horizontal="left" vertical="center"/>
    </xf>
    <xf numFmtId="0" fontId="8" fillId="0" borderId="9" xfId="0" applyFont="1" applyBorder="1" applyAlignment="1">
      <alignment vertical="center"/>
    </xf>
    <xf numFmtId="38" fontId="8" fillId="2" borderId="33" xfId="2" applyFont="1" applyFill="1" applyBorder="1" applyAlignment="1" applyProtection="1">
      <alignment horizontal="right" vertical="center"/>
    </xf>
    <xf numFmtId="38" fontId="8" fillId="2" borderId="10" xfId="2" applyFont="1" applyFill="1" applyBorder="1" applyAlignment="1" applyProtection="1">
      <alignment horizontal="right" vertical="center"/>
    </xf>
    <xf numFmtId="38" fontId="8" fillId="2" borderId="111" xfId="2" applyFont="1" applyFill="1" applyBorder="1" applyAlignment="1" applyProtection="1">
      <alignment horizontal="right" vertical="center"/>
    </xf>
    <xf numFmtId="177" fontId="8" fillId="0" borderId="91" xfId="2" applyNumberFormat="1" applyFont="1" applyFill="1" applyBorder="1" applyAlignment="1" applyProtection="1">
      <alignment horizontal="left" vertical="center"/>
    </xf>
    <xf numFmtId="177" fontId="8" fillId="0" borderId="87" xfId="2" applyNumberFormat="1" applyFont="1" applyFill="1" applyBorder="1" applyAlignment="1" applyProtection="1">
      <alignment horizontal="left" vertical="center"/>
    </xf>
    <xf numFmtId="177" fontId="8" fillId="7" borderId="83" xfId="0" applyNumberFormat="1" applyFont="1" applyFill="1" applyBorder="1" applyAlignment="1">
      <alignment vertical="center"/>
    </xf>
    <xf numFmtId="0" fontId="0" fillId="0" borderId="83" xfId="0" applyBorder="1" applyAlignment="1">
      <alignment vertical="center"/>
    </xf>
    <xf numFmtId="0" fontId="34" fillId="0" borderId="0" xfId="0" applyFont="1" applyAlignment="1">
      <alignment vertical="center"/>
    </xf>
    <xf numFmtId="177" fontId="0" fillId="0" borderId="91" xfId="0" applyNumberFormat="1" applyBorder="1" applyAlignment="1">
      <alignment vertical="center"/>
    </xf>
    <xf numFmtId="0" fontId="0" fillId="0" borderId="91" xfId="0" applyBorder="1" applyAlignment="1">
      <alignment vertical="center"/>
    </xf>
    <xf numFmtId="0" fontId="0" fillId="0" borderId="87" xfId="0" applyBorder="1" applyAlignment="1">
      <alignment vertical="center"/>
    </xf>
    <xf numFmtId="177" fontId="8" fillId="0" borderId="106" xfId="0" applyNumberFormat="1" applyFont="1" applyBorder="1" applyAlignment="1">
      <alignment vertical="center"/>
    </xf>
    <xf numFmtId="177" fontId="8" fillId="0" borderId="96" xfId="2" applyNumberFormat="1" applyFont="1" applyFill="1" applyBorder="1" applyAlignment="1" applyProtection="1">
      <alignment horizontal="left" vertical="center"/>
    </xf>
    <xf numFmtId="177" fontId="8" fillId="0" borderId="7" xfId="2" applyNumberFormat="1" applyFont="1" applyFill="1" applyBorder="1" applyAlignment="1" applyProtection="1">
      <alignment horizontal="left" vertical="center"/>
    </xf>
    <xf numFmtId="177" fontId="8" fillId="0" borderId="0" xfId="2" applyNumberFormat="1" applyFont="1" applyFill="1" applyBorder="1" applyAlignment="1" applyProtection="1">
      <alignment horizontal="left" vertical="center"/>
    </xf>
    <xf numFmtId="177" fontId="8" fillId="2" borderId="33" xfId="2" applyNumberFormat="1" applyFont="1" applyFill="1" applyBorder="1" applyAlignment="1" applyProtection="1">
      <alignment horizontal="right" vertical="center"/>
    </xf>
    <xf numFmtId="177" fontId="8" fillId="2" borderId="10" xfId="2" applyNumberFormat="1" applyFont="1" applyFill="1" applyBorder="1" applyAlignment="1" applyProtection="1">
      <alignment horizontal="right" vertical="center"/>
    </xf>
    <xf numFmtId="177" fontId="8" fillId="2" borderId="111" xfId="2" applyNumberFormat="1" applyFont="1" applyFill="1" applyBorder="1" applyAlignment="1" applyProtection="1">
      <alignment horizontal="right" vertical="center"/>
    </xf>
    <xf numFmtId="177" fontId="8" fillId="0" borderId="107" xfId="2" applyNumberFormat="1" applyFont="1" applyFill="1" applyBorder="1" applyAlignment="1" applyProtection="1">
      <alignment horizontal="left" vertical="center"/>
    </xf>
    <xf numFmtId="177" fontId="8" fillId="0" borderId="108" xfId="2" applyNumberFormat="1" applyFont="1" applyFill="1" applyBorder="1" applyAlignment="1" applyProtection="1">
      <alignment horizontal="left" vertical="center"/>
    </xf>
    <xf numFmtId="177" fontId="8" fillId="2" borderId="107" xfId="2" applyNumberFormat="1" applyFont="1" applyFill="1" applyBorder="1" applyAlignment="1" applyProtection="1">
      <alignment horizontal="right" vertical="center"/>
    </xf>
    <xf numFmtId="177" fontId="8" fillId="2" borderId="109" xfId="2" applyNumberFormat="1" applyFont="1" applyFill="1" applyBorder="1" applyAlignment="1" applyProtection="1">
      <alignment horizontal="right" vertical="center"/>
    </xf>
    <xf numFmtId="177" fontId="8" fillId="2" borderId="114" xfId="2" applyNumberFormat="1" applyFont="1" applyFill="1" applyBorder="1" applyAlignment="1" applyProtection="1">
      <alignment horizontal="right" vertical="center"/>
    </xf>
    <xf numFmtId="177" fontId="8" fillId="0" borderId="83" xfId="2" applyNumberFormat="1" applyFont="1" applyFill="1" applyBorder="1" applyAlignment="1" applyProtection="1">
      <alignment horizontal="left" vertical="center"/>
    </xf>
    <xf numFmtId="177" fontId="8" fillId="2" borderId="83" xfId="2" applyNumberFormat="1" applyFont="1" applyFill="1" applyBorder="1" applyAlignment="1" applyProtection="1">
      <alignment horizontal="right" vertical="center"/>
    </xf>
    <xf numFmtId="177" fontId="8" fillId="2" borderId="5" xfId="2" applyNumberFormat="1" applyFont="1" applyFill="1" applyBorder="1" applyAlignment="1" applyProtection="1">
      <alignment horizontal="right" vertical="center"/>
    </xf>
    <xf numFmtId="177" fontId="8" fillId="2" borderId="115" xfId="2" applyNumberFormat="1" applyFont="1" applyFill="1" applyBorder="1" applyAlignment="1" applyProtection="1">
      <alignment horizontal="right" vertical="center"/>
    </xf>
    <xf numFmtId="177" fontId="8" fillId="0" borderId="82" xfId="2" applyNumberFormat="1" applyFont="1" applyFill="1" applyBorder="1" applyAlignment="1" applyProtection="1">
      <alignment horizontal="left" vertical="center"/>
    </xf>
    <xf numFmtId="177" fontId="8" fillId="0" borderId="14" xfId="2" applyNumberFormat="1" applyFont="1" applyFill="1" applyBorder="1" applyAlignment="1" applyProtection="1">
      <alignment horizontal="left" vertical="center"/>
    </xf>
    <xf numFmtId="177" fontId="8" fillId="2" borderId="82" xfId="2" applyNumberFormat="1" applyFont="1" applyFill="1" applyBorder="1" applyAlignment="1" applyProtection="1">
      <alignment vertical="center"/>
    </xf>
    <xf numFmtId="177" fontId="8" fillId="2" borderId="15" xfId="2" applyNumberFormat="1" applyFont="1" applyFill="1" applyBorder="1" applyAlignment="1" applyProtection="1">
      <alignment vertical="center"/>
    </xf>
    <xf numFmtId="177" fontId="8" fillId="2" borderId="122" xfId="2" applyNumberFormat="1" applyFont="1" applyFill="1" applyBorder="1" applyAlignment="1" applyProtection="1">
      <alignment vertical="center"/>
    </xf>
    <xf numFmtId="177" fontId="8" fillId="0" borderId="7" xfId="0" applyNumberFormat="1" applyFont="1" applyBorder="1" applyAlignment="1">
      <alignment vertical="center"/>
    </xf>
    <xf numFmtId="177" fontId="8" fillId="0" borderId="7" xfId="0" applyNumberFormat="1" applyFont="1" applyBorder="1" applyAlignment="1">
      <alignment horizontal="left" vertical="center"/>
    </xf>
    <xf numFmtId="177" fontId="8" fillId="2" borderId="86" xfId="0" applyNumberFormat="1" applyFont="1" applyFill="1" applyBorder="1" applyAlignment="1">
      <alignment horizontal="right" vertical="center"/>
    </xf>
    <xf numFmtId="177" fontId="8" fillId="2" borderId="95" xfId="0" applyNumberFormat="1" applyFont="1" applyFill="1" applyBorder="1" applyAlignment="1">
      <alignment horizontal="right" vertical="center"/>
    </xf>
    <xf numFmtId="177" fontId="8" fillId="2" borderId="112" xfId="0" applyNumberFormat="1" applyFont="1" applyFill="1" applyBorder="1" applyAlignment="1">
      <alignment horizontal="right" vertical="center"/>
    </xf>
    <xf numFmtId="0" fontId="35" fillId="0" borderId="0" xfId="0" applyFont="1" applyAlignment="1">
      <alignment vertical="center"/>
    </xf>
    <xf numFmtId="187" fontId="0" fillId="0" borderId="24" xfId="4" applyNumberFormat="1" applyFont="1" applyBorder="1" applyAlignment="1">
      <alignment horizontal="center"/>
    </xf>
    <xf numFmtId="187" fontId="0" fillId="0" borderId="24" xfId="4" applyNumberFormat="1" applyFont="1" applyBorder="1"/>
    <xf numFmtId="187" fontId="0" fillId="0" borderId="31" xfId="4" applyNumberFormat="1" applyFont="1" applyBorder="1" applyAlignment="1">
      <alignment horizontal="left"/>
    </xf>
    <xf numFmtId="187" fontId="0" fillId="0" borderId="22" xfId="4" applyNumberFormat="1" applyFont="1" applyBorder="1" applyAlignment="1">
      <alignment horizontal="center"/>
    </xf>
    <xf numFmtId="187" fontId="0" fillId="2" borderId="22" xfId="4" applyNumberFormat="1" applyFont="1" applyFill="1" applyBorder="1"/>
    <xf numFmtId="186" fontId="0" fillId="0" borderId="22" xfId="4" applyNumberFormat="1" applyFont="1" applyBorder="1"/>
    <xf numFmtId="187" fontId="0" fillId="0" borderId="23" xfId="4" applyNumberFormat="1" applyFont="1" applyBorder="1" applyAlignment="1">
      <alignment horizontal="left" wrapText="1"/>
    </xf>
    <xf numFmtId="187" fontId="0" fillId="0" borderId="23" xfId="4" applyNumberFormat="1" applyFont="1" applyBorder="1" applyAlignment="1">
      <alignment horizontal="center" vertical="center"/>
    </xf>
    <xf numFmtId="187" fontId="0" fillId="2" borderId="23" xfId="4" applyNumberFormat="1" applyFont="1" applyFill="1" applyBorder="1"/>
    <xf numFmtId="188" fontId="0" fillId="2" borderId="23" xfId="4" applyNumberFormat="1" applyFont="1" applyFill="1" applyBorder="1"/>
    <xf numFmtId="186" fontId="0" fillId="0" borderId="23" xfId="4" applyNumberFormat="1" applyFont="1" applyBorder="1"/>
    <xf numFmtId="187" fontId="0" fillId="0" borderId="24" xfId="4" applyNumberFormat="1" applyFont="1" applyBorder="1" applyAlignment="1">
      <alignment horizontal="left" wrapText="1"/>
    </xf>
    <xf numFmtId="187" fontId="0" fillId="0" borderId="24" xfId="4" applyNumberFormat="1" applyFont="1" applyBorder="1" applyAlignment="1">
      <alignment horizontal="center" vertical="center"/>
    </xf>
    <xf numFmtId="186" fontId="0" fillId="0" borderId="24" xfId="4" applyNumberFormat="1" applyFont="1" applyBorder="1"/>
    <xf numFmtId="187" fontId="0" fillId="0" borderId="24" xfId="4" applyNumberFormat="1" applyFont="1" applyBorder="1" applyAlignment="1">
      <alignment horizontal="center" wrapText="1"/>
    </xf>
    <xf numFmtId="187" fontId="0" fillId="0" borderId="0" xfId="4" applyNumberFormat="1" applyFont="1" applyAlignment="1">
      <alignment horizontal="center" wrapText="1"/>
    </xf>
    <xf numFmtId="187" fontId="0" fillId="0" borderId="0" xfId="4" applyNumberFormat="1" applyFont="1" applyAlignment="1">
      <alignment horizontal="center" vertical="center"/>
    </xf>
    <xf numFmtId="186" fontId="0" fillId="0" borderId="0" xfId="4" applyNumberFormat="1" applyFont="1"/>
    <xf numFmtId="0" fontId="0" fillId="0" borderId="0" xfId="4" applyFont="1" applyAlignment="1">
      <alignment horizontal="center" vertical="center"/>
    </xf>
    <xf numFmtId="38" fontId="0" fillId="0" borderId="0" xfId="2" applyFont="1" applyFill="1" applyBorder="1" applyAlignment="1">
      <alignment vertical="center"/>
    </xf>
    <xf numFmtId="0" fontId="0" fillId="0" borderId="0" xfId="4" applyFont="1" applyAlignment="1">
      <alignment horizontal="center" vertical="center" wrapText="1"/>
    </xf>
    <xf numFmtId="0" fontId="0" fillId="0" borderId="0" xfId="4" applyFont="1" applyAlignment="1">
      <alignment vertical="center" wrapText="1"/>
    </xf>
    <xf numFmtId="0" fontId="0" fillId="0" borderId="31" xfId="4" applyFont="1" applyBorder="1" applyAlignment="1">
      <alignment horizontal="center" vertical="center"/>
    </xf>
    <xf numFmtId="0" fontId="0" fillId="2" borderId="31" xfId="4" applyFont="1" applyFill="1" applyBorder="1" applyAlignment="1">
      <alignment vertical="center"/>
    </xf>
    <xf numFmtId="186" fontId="0" fillId="0" borderId="31" xfId="4" applyNumberFormat="1" applyFont="1" applyBorder="1"/>
    <xf numFmtId="0" fontId="0" fillId="0" borderId="48" xfId="4" applyFont="1" applyBorder="1" applyAlignment="1">
      <alignment horizontal="center" vertical="center"/>
    </xf>
    <xf numFmtId="177" fontId="0" fillId="2" borderId="48" xfId="4" applyNumberFormat="1" applyFont="1" applyFill="1" applyBorder="1" applyAlignment="1">
      <alignment vertical="center"/>
    </xf>
    <xf numFmtId="186" fontId="0" fillId="0" borderId="48" xfId="4" applyNumberFormat="1" applyFont="1" applyBorder="1"/>
    <xf numFmtId="0" fontId="0" fillId="0" borderId="175" xfId="4" applyFont="1" applyBorder="1" applyAlignment="1">
      <alignment horizontal="center" vertical="center" wrapText="1"/>
    </xf>
    <xf numFmtId="0" fontId="0" fillId="2" borderId="175" xfId="4" applyFont="1" applyFill="1" applyBorder="1" applyAlignment="1">
      <alignment vertical="center" wrapText="1"/>
    </xf>
    <xf numFmtId="0" fontId="0" fillId="2" borderId="175" xfId="4" applyFont="1" applyFill="1" applyBorder="1" applyAlignment="1">
      <alignment vertical="center"/>
    </xf>
    <xf numFmtId="186" fontId="0" fillId="0" borderId="175" xfId="4" applyNumberFormat="1" applyFont="1" applyBorder="1"/>
    <xf numFmtId="0" fontId="0" fillId="0" borderId="85" xfId="4" applyFont="1" applyBorder="1" applyAlignment="1">
      <alignment horizontal="center" vertical="center" wrapText="1"/>
    </xf>
    <xf numFmtId="186" fontId="0" fillId="0" borderId="85" xfId="4" applyNumberFormat="1" applyFont="1" applyBorder="1" applyAlignment="1">
      <alignment vertical="center"/>
    </xf>
    <xf numFmtId="186" fontId="0" fillId="0" borderId="85" xfId="4" applyNumberFormat="1" applyFont="1" applyBorder="1"/>
    <xf numFmtId="186" fontId="0" fillId="0" borderId="0" xfId="4" applyNumberFormat="1" applyFont="1" applyAlignment="1">
      <alignment vertical="center"/>
    </xf>
    <xf numFmtId="0" fontId="27" fillId="9" borderId="84" xfId="0" applyFont="1" applyFill="1" applyBorder="1" applyAlignment="1">
      <alignment vertical="center" wrapText="1"/>
    </xf>
    <xf numFmtId="0" fontId="27" fillId="9" borderId="43" xfId="0" applyFont="1" applyFill="1" applyBorder="1" applyAlignment="1">
      <alignment vertical="center" wrapText="1"/>
    </xf>
    <xf numFmtId="0" fontId="36" fillId="8" borderId="78" xfId="0" applyFont="1" applyFill="1" applyBorder="1" applyAlignment="1">
      <alignment horizontal="left" vertical="center" wrapText="1" indent="1"/>
    </xf>
    <xf numFmtId="0" fontId="27" fillId="8" borderId="78" xfId="0" applyFont="1" applyFill="1" applyBorder="1" applyAlignment="1">
      <alignment vertical="center" wrapText="1"/>
    </xf>
    <xf numFmtId="0" fontId="27" fillId="9" borderId="57" xfId="0" applyFont="1" applyFill="1" applyBorder="1" applyAlignment="1">
      <alignment vertical="center" wrapText="1"/>
    </xf>
    <xf numFmtId="0" fontId="27" fillId="9" borderId="78" xfId="0" applyFont="1" applyFill="1" applyBorder="1" applyAlignment="1">
      <alignment vertical="center" wrapText="1"/>
    </xf>
    <xf numFmtId="0" fontId="27" fillId="8" borderId="202" xfId="0" applyFont="1" applyFill="1" applyBorder="1" applyAlignment="1">
      <alignment vertical="center" wrapText="1"/>
    </xf>
    <xf numFmtId="0" fontId="27" fillId="8" borderId="191" xfId="0" applyFont="1" applyFill="1" applyBorder="1" applyAlignment="1">
      <alignment vertical="center" wrapText="1"/>
    </xf>
    <xf numFmtId="0" fontId="27" fillId="7" borderId="203" xfId="0" applyFont="1" applyFill="1" applyBorder="1" applyAlignment="1">
      <alignment vertical="center" wrapText="1"/>
    </xf>
    <xf numFmtId="0" fontId="27" fillId="0" borderId="177" xfId="0" applyFont="1" applyBorder="1" applyAlignment="1">
      <alignment horizontal="left" vertical="center" wrapText="1"/>
    </xf>
    <xf numFmtId="0" fontId="27" fillId="7" borderId="210" xfId="0" applyFont="1" applyFill="1" applyBorder="1" applyAlignment="1">
      <alignment vertical="center" wrapText="1"/>
    </xf>
    <xf numFmtId="0" fontId="27" fillId="0" borderId="212" xfId="0" applyFont="1" applyBorder="1" applyAlignment="1">
      <alignment horizontal="center" vertical="center" wrapText="1"/>
    </xf>
    <xf numFmtId="0" fontId="28" fillId="9" borderId="158" xfId="0" applyFont="1" applyFill="1" applyBorder="1" applyAlignment="1">
      <alignment horizontal="left" vertical="center" wrapText="1" indent="1"/>
    </xf>
    <xf numFmtId="0" fontId="27" fillId="9" borderId="158" xfId="0" applyFont="1" applyFill="1" applyBorder="1" applyAlignment="1">
      <alignment vertical="center" wrapText="1"/>
    </xf>
    <xf numFmtId="0" fontId="27" fillId="9" borderId="59" xfId="0" applyFont="1" applyFill="1" applyBorder="1" applyAlignment="1">
      <alignment vertical="center" wrapText="1"/>
    </xf>
    <xf numFmtId="38" fontId="28" fillId="10" borderId="45" xfId="2" applyFont="1" applyFill="1" applyBorder="1" applyAlignment="1">
      <alignment horizontal="right" vertical="center" wrapText="1"/>
    </xf>
    <xf numFmtId="38" fontId="28" fillId="10" borderId="70" xfId="2" applyFont="1" applyFill="1" applyBorder="1" applyAlignment="1">
      <alignment horizontal="right" vertical="center" wrapText="1"/>
    </xf>
    <xf numFmtId="38" fontId="28" fillId="9" borderId="70" xfId="2" applyFont="1" applyFill="1" applyBorder="1" applyAlignment="1">
      <alignment horizontal="right" vertical="center" wrapText="1"/>
    </xf>
    <xf numFmtId="0" fontId="27" fillId="8" borderId="88" xfId="0" applyFont="1" applyFill="1" applyBorder="1" applyAlignment="1">
      <alignment vertical="center" wrapText="1"/>
    </xf>
    <xf numFmtId="0" fontId="27" fillId="8" borderId="158" xfId="0" applyFont="1" applyFill="1" applyBorder="1" applyAlignment="1">
      <alignment vertical="center" wrapText="1"/>
    </xf>
    <xf numFmtId="0" fontId="27" fillId="8" borderId="84" xfId="0" applyFont="1" applyFill="1" applyBorder="1" applyAlignment="1">
      <alignment vertical="center" wrapText="1"/>
    </xf>
    <xf numFmtId="0" fontId="27" fillId="8" borderId="57" xfId="0" applyFont="1" applyFill="1" applyBorder="1" applyAlignment="1">
      <alignment vertical="center" wrapText="1"/>
    </xf>
    <xf numFmtId="0" fontId="27" fillId="8" borderId="200" xfId="0" applyFont="1" applyFill="1" applyBorder="1" applyAlignment="1">
      <alignment vertical="center" wrapText="1"/>
    </xf>
    <xf numFmtId="0" fontId="29" fillId="0" borderId="0" xfId="0" applyFont="1"/>
    <xf numFmtId="0" fontId="8" fillId="11" borderId="21" xfId="0" applyFont="1" applyFill="1" applyBorder="1" applyAlignment="1">
      <alignment vertical="center"/>
    </xf>
    <xf numFmtId="0" fontId="22" fillId="11" borderId="22" xfId="0" applyFont="1" applyFill="1" applyBorder="1" applyAlignment="1">
      <alignment vertical="center" wrapText="1"/>
    </xf>
    <xf numFmtId="0" fontId="21" fillId="11" borderId="22" xfId="0" applyFont="1" applyFill="1" applyBorder="1" applyAlignment="1">
      <alignment vertical="center"/>
    </xf>
    <xf numFmtId="0" fontId="21" fillId="11" borderId="175" xfId="0" applyFont="1" applyFill="1" applyBorder="1" applyAlignment="1">
      <alignment vertical="center"/>
    </xf>
    <xf numFmtId="0" fontId="16" fillId="0" borderId="0" xfId="0" applyFont="1" applyAlignment="1">
      <alignment horizontal="right" vertical="center"/>
    </xf>
    <xf numFmtId="0" fontId="16" fillId="11" borderId="0" xfId="0" applyFont="1" applyFill="1" applyAlignment="1">
      <alignment horizontal="center" vertical="center"/>
    </xf>
    <xf numFmtId="0" fontId="7" fillId="0" borderId="83" xfId="3" applyBorder="1">
      <alignment vertical="center"/>
    </xf>
    <xf numFmtId="0" fontId="9" fillId="0" borderId="0" xfId="0" applyFont="1" applyAlignment="1">
      <alignment horizontal="center"/>
    </xf>
    <xf numFmtId="0" fontId="12" fillId="0" borderId="0" xfId="0" applyFont="1" applyAlignment="1">
      <alignment horizontal="center"/>
    </xf>
    <xf numFmtId="0" fontId="8" fillId="0" borderId="85" xfId="3" applyFont="1" applyBorder="1" applyAlignment="1">
      <alignment horizontal="left" vertical="center" wrapText="1"/>
    </xf>
    <xf numFmtId="0" fontId="8" fillId="0" borderId="150" xfId="3" applyFont="1" applyBorder="1" applyAlignment="1">
      <alignment vertical="center" wrapText="1"/>
    </xf>
    <xf numFmtId="0" fontId="8" fillId="0" borderId="151" xfId="3" applyFont="1" applyBorder="1" applyAlignment="1">
      <alignment vertical="center" wrapText="1"/>
    </xf>
    <xf numFmtId="0" fontId="8" fillId="0" borderId="34" xfId="3" applyFont="1" applyBorder="1" applyAlignment="1">
      <alignment vertical="center" wrapText="1"/>
    </xf>
    <xf numFmtId="0" fontId="8" fillId="0" borderId="204" xfId="3" applyFont="1" applyBorder="1" applyAlignment="1">
      <alignment vertical="center" wrapText="1"/>
    </xf>
    <xf numFmtId="0" fontId="8" fillId="0" borderId="40" xfId="3" applyFont="1" applyBorder="1">
      <alignment vertical="center"/>
    </xf>
    <xf numFmtId="0" fontId="8" fillId="0" borderId="123" xfId="3" applyFont="1" applyBorder="1">
      <alignment vertical="center"/>
    </xf>
    <xf numFmtId="0" fontId="15" fillId="0" borderId="0" xfId="3" applyFont="1" applyAlignment="1">
      <alignment horizontal="center" vertical="center" wrapText="1"/>
    </xf>
    <xf numFmtId="0" fontId="26" fillId="0" borderId="0" xfId="3" applyFont="1" applyAlignment="1">
      <alignment vertical="top" wrapText="1"/>
    </xf>
    <xf numFmtId="0" fontId="26" fillId="0" borderId="0" xfId="0" applyFont="1" applyAlignment="1">
      <alignment vertical="top" wrapText="1"/>
    </xf>
    <xf numFmtId="0" fontId="16" fillId="0" borderId="91" xfId="3" applyFont="1" applyBorder="1" applyAlignment="1">
      <alignment horizontal="center" vertical="center"/>
    </xf>
    <xf numFmtId="0" fontId="7" fillId="6" borderId="104" xfId="3" applyFill="1" applyBorder="1" applyAlignment="1">
      <alignment horizontal="center" vertical="center"/>
    </xf>
    <xf numFmtId="0" fontId="7" fillId="6" borderId="133" xfId="3" applyFill="1" applyBorder="1" applyAlignment="1">
      <alignment horizontal="center" vertical="center"/>
    </xf>
    <xf numFmtId="0" fontId="1" fillId="6" borderId="134" xfId="3" applyFont="1" applyFill="1" applyBorder="1" applyAlignment="1">
      <alignment horizontal="center" vertical="center"/>
    </xf>
    <xf numFmtId="0" fontId="18" fillId="5" borderId="238" xfId="3" applyFont="1" applyFill="1" applyBorder="1" applyAlignment="1">
      <alignment horizontal="center" vertical="center" textRotation="255"/>
    </xf>
    <xf numFmtId="0" fontId="18" fillId="5" borderId="48" xfId="3" applyFont="1" applyFill="1" applyBorder="1" applyAlignment="1">
      <alignment horizontal="center" vertical="center" textRotation="255"/>
    </xf>
    <xf numFmtId="0" fontId="18" fillId="5" borderId="85" xfId="3" applyFont="1" applyFill="1" applyBorder="1" applyAlignment="1">
      <alignment horizontal="center" vertical="center" textRotation="255"/>
    </xf>
    <xf numFmtId="0" fontId="8" fillId="0" borderId="78" xfId="3" applyFont="1" applyBorder="1" applyAlignment="1">
      <alignment horizontal="left" vertical="center" wrapText="1"/>
    </xf>
    <xf numFmtId="0" fontId="8" fillId="0" borderId="70" xfId="3" applyFont="1" applyBorder="1" applyAlignment="1">
      <alignment horizontal="left" vertical="center" wrapText="1"/>
    </xf>
    <xf numFmtId="0" fontId="8" fillId="0" borderId="69" xfId="3" applyFont="1" applyBorder="1" applyAlignment="1">
      <alignment horizontal="left" vertical="center" wrapText="1"/>
    </xf>
    <xf numFmtId="0" fontId="8" fillId="0" borderId="32" xfId="3" applyFont="1" applyBorder="1" applyAlignment="1">
      <alignment horizontal="left" vertical="center" wrapText="1"/>
    </xf>
    <xf numFmtId="0" fontId="18" fillId="0" borderId="14" xfId="3" applyFont="1" applyBorder="1" applyAlignment="1">
      <alignment vertical="top" wrapText="1"/>
    </xf>
    <xf numFmtId="0" fontId="18" fillId="0" borderId="14" xfId="3" applyFont="1" applyBorder="1" applyAlignment="1">
      <alignment vertical="top"/>
    </xf>
    <xf numFmtId="0" fontId="8" fillId="0" borderId="24" xfId="3" applyFont="1" applyBorder="1" applyAlignment="1">
      <alignment horizontal="left" vertical="center" wrapText="1"/>
    </xf>
    <xf numFmtId="0" fontId="8" fillId="0" borderId="30" xfId="3" applyFont="1" applyBorder="1" applyAlignment="1">
      <alignment horizontal="left" vertical="center" wrapText="1"/>
    </xf>
    <xf numFmtId="0" fontId="8" fillId="0" borderId="126" xfId="3" applyFont="1" applyBorder="1" applyAlignment="1">
      <alignment vertical="center" wrapText="1"/>
    </xf>
    <xf numFmtId="0" fontId="8" fillId="0" borderId="45" xfId="3" applyFont="1" applyBorder="1">
      <alignment vertical="center"/>
    </xf>
    <xf numFmtId="0" fontId="8" fillId="0" borderId="67" xfId="3" applyFont="1" applyBorder="1">
      <alignment vertical="center"/>
    </xf>
    <xf numFmtId="0" fontId="8" fillId="0" borderId="31" xfId="3" applyFont="1" applyBorder="1" applyAlignment="1">
      <alignment horizontal="left" vertical="center" wrapText="1"/>
    </xf>
    <xf numFmtId="0" fontId="18" fillId="5" borderId="132" xfId="3" applyFont="1" applyFill="1" applyBorder="1" applyAlignment="1">
      <alignment horizontal="center" vertical="center" textRotation="255"/>
    </xf>
    <xf numFmtId="0" fontId="8" fillId="0" borderId="72" xfId="3" applyFont="1" applyBorder="1" applyAlignment="1">
      <alignment vertical="center" wrapText="1"/>
    </xf>
    <xf numFmtId="0" fontId="8" fillId="0" borderId="70" xfId="3" applyFont="1" applyBorder="1">
      <alignment vertical="center"/>
    </xf>
    <xf numFmtId="0" fontId="8" fillId="0" borderId="69" xfId="3" applyFont="1" applyBorder="1">
      <alignment vertical="center"/>
    </xf>
    <xf numFmtId="0" fontId="8" fillId="0" borderId="75" xfId="3" applyFont="1" applyBorder="1">
      <alignment vertical="center"/>
    </xf>
    <xf numFmtId="0" fontId="8" fillId="0" borderId="34" xfId="3" applyFont="1" applyBorder="1">
      <alignment vertical="center"/>
    </xf>
    <xf numFmtId="0" fontId="17" fillId="0" borderId="0" xfId="0" applyFont="1" applyAlignment="1">
      <alignment horizontal="center" vertical="center"/>
    </xf>
    <xf numFmtId="0" fontId="20" fillId="0" borderId="0" xfId="0" applyFont="1" applyAlignment="1">
      <alignment horizontal="center" vertical="center" wrapText="1"/>
    </xf>
    <xf numFmtId="0" fontId="8" fillId="0" borderId="86" xfId="0" applyFont="1" applyBorder="1" applyAlignment="1">
      <alignment vertical="center" wrapText="1"/>
    </xf>
    <xf numFmtId="0" fontId="8" fillId="0" borderId="233" xfId="0" applyFont="1" applyBorder="1" applyAlignment="1">
      <alignment vertical="center" wrapText="1"/>
    </xf>
    <xf numFmtId="0" fontId="8" fillId="0" borderId="141" xfId="0" applyFont="1" applyBorder="1" applyAlignment="1">
      <alignment horizontal="left" vertical="center" wrapText="1"/>
    </xf>
    <xf numFmtId="0" fontId="8" fillId="0" borderId="222" xfId="0" applyFont="1" applyBorder="1" applyAlignment="1">
      <alignment horizontal="left" vertical="center" wrapText="1"/>
    </xf>
    <xf numFmtId="0" fontId="8" fillId="0" borderId="225" xfId="0" applyFont="1" applyBorder="1" applyAlignment="1">
      <alignment horizontal="left" vertical="center" wrapText="1"/>
    </xf>
    <xf numFmtId="0" fontId="8" fillId="0" borderId="223" xfId="0" applyFont="1" applyBorder="1" applyAlignment="1">
      <alignment horizontal="left" vertical="center" wrapText="1"/>
    </xf>
    <xf numFmtId="0" fontId="8" fillId="0" borderId="224" xfId="0" applyFont="1" applyBorder="1" applyAlignment="1">
      <alignment horizontal="left" vertical="center" wrapText="1"/>
    </xf>
    <xf numFmtId="0" fontId="8" fillId="0" borderId="226" xfId="0" applyFont="1" applyBorder="1" applyAlignment="1">
      <alignment horizontal="left" vertical="center" wrapText="1"/>
    </xf>
    <xf numFmtId="0" fontId="0" fillId="0" borderId="159" xfId="0" applyBorder="1" applyAlignment="1">
      <alignment horizontal="center" vertical="center"/>
    </xf>
    <xf numFmtId="0" fontId="0" fillId="0" borderId="219" xfId="0" applyBorder="1" applyAlignment="1">
      <alignment horizontal="center" vertical="center"/>
    </xf>
    <xf numFmtId="0" fontId="8" fillId="0" borderId="137" xfId="0" applyFont="1" applyBorder="1" applyAlignment="1">
      <alignment horizontal="center" vertical="center" textRotation="255"/>
    </xf>
    <xf numFmtId="0" fontId="8" fillId="0" borderId="130" xfId="0" applyFont="1" applyBorder="1" applyAlignment="1">
      <alignment horizontal="center" vertical="center" textRotation="255"/>
    </xf>
    <xf numFmtId="0" fontId="8" fillId="0" borderId="176" xfId="0" applyFont="1" applyBorder="1" applyAlignment="1">
      <alignment horizontal="center" vertical="center" textRotation="255"/>
    </xf>
    <xf numFmtId="0" fontId="0" fillId="0" borderId="220" xfId="0" applyBorder="1" applyAlignment="1">
      <alignment horizontal="center" vertical="center" wrapText="1"/>
    </xf>
    <xf numFmtId="0" fontId="0" fillId="0" borderId="221" xfId="0" applyBorder="1" applyAlignment="1">
      <alignment horizontal="center" vertical="center" wrapText="1"/>
    </xf>
    <xf numFmtId="0" fontId="8" fillId="0" borderId="220" xfId="0" applyFont="1" applyBorder="1" applyAlignment="1">
      <alignment horizontal="center" vertical="center" wrapText="1"/>
    </xf>
    <xf numFmtId="0" fontId="8" fillId="0" borderId="221" xfId="0" applyFont="1" applyBorder="1" applyAlignment="1">
      <alignment horizontal="center" vertical="center" wrapText="1"/>
    </xf>
    <xf numFmtId="0" fontId="8" fillId="0" borderId="160" xfId="0" applyFont="1" applyBorder="1" applyAlignment="1">
      <alignment horizontal="center" vertical="center" textRotation="255"/>
    </xf>
    <xf numFmtId="0" fontId="8" fillId="0" borderId="19" xfId="0" applyFont="1" applyBorder="1" applyAlignment="1">
      <alignment horizontal="center" vertical="center" textRotation="255"/>
    </xf>
    <xf numFmtId="0" fontId="8" fillId="0" borderId="180" xfId="0" applyFont="1" applyBorder="1" applyAlignment="1">
      <alignment horizontal="center" vertical="center" textRotation="255"/>
    </xf>
    <xf numFmtId="0" fontId="8" fillId="0" borderId="176" xfId="0" applyFont="1" applyBorder="1" applyAlignment="1">
      <alignment horizontal="center" vertical="center"/>
    </xf>
    <xf numFmtId="0" fontId="8" fillId="0" borderId="1" xfId="0" applyFont="1" applyBorder="1" applyAlignment="1">
      <alignment horizontal="center" vertical="center"/>
    </xf>
    <xf numFmtId="0" fontId="8" fillId="0" borderId="232" xfId="0" applyFont="1" applyBorder="1" applyAlignment="1">
      <alignment horizontal="center" vertical="center"/>
    </xf>
    <xf numFmtId="38" fontId="0" fillId="0" borderId="0" xfId="2" applyFont="1" applyFill="1" applyBorder="1" applyAlignment="1" applyProtection="1">
      <alignment horizontal="center" vertical="center"/>
      <protection locked="0"/>
    </xf>
    <xf numFmtId="0" fontId="8" fillId="7" borderId="214" xfId="0" applyFont="1" applyFill="1" applyBorder="1" applyAlignment="1">
      <alignment vertical="center" wrapText="1"/>
    </xf>
    <xf numFmtId="0" fontId="8" fillId="7" borderId="227" xfId="0" applyFont="1" applyFill="1" applyBorder="1" applyAlignment="1">
      <alignment vertical="center" wrapText="1"/>
    </xf>
    <xf numFmtId="38" fontId="8" fillId="0" borderId="0" xfId="2" applyFont="1" applyFill="1" applyBorder="1" applyAlignment="1" applyProtection="1">
      <alignment vertical="center"/>
      <protection locked="0"/>
    </xf>
    <xf numFmtId="38" fontId="8" fillId="0" borderId="3" xfId="2" applyFont="1" applyFill="1" applyBorder="1" applyAlignment="1" applyProtection="1">
      <alignment vertical="center"/>
      <protection locked="0"/>
    </xf>
    <xf numFmtId="38" fontId="8" fillId="0" borderId="91" xfId="2" applyFont="1" applyFill="1" applyBorder="1" applyAlignment="1" applyProtection="1">
      <alignment vertical="center"/>
      <protection locked="0"/>
    </xf>
    <xf numFmtId="38" fontId="8" fillId="0" borderId="87" xfId="2" applyFont="1" applyFill="1" applyBorder="1" applyAlignment="1" applyProtection="1">
      <alignment vertical="center"/>
      <protection locked="0"/>
    </xf>
    <xf numFmtId="0" fontId="8" fillId="7" borderId="14" xfId="0" applyFont="1" applyFill="1" applyBorder="1" applyAlignment="1">
      <alignment vertical="center" wrapText="1"/>
    </xf>
    <xf numFmtId="0" fontId="8" fillId="7" borderId="231" xfId="0" applyFont="1" applyFill="1" applyBorder="1" applyAlignment="1">
      <alignment vertical="center" wrapText="1"/>
    </xf>
    <xf numFmtId="0" fontId="8" fillId="0" borderId="16" xfId="0" applyFont="1" applyBorder="1" applyAlignment="1">
      <alignment horizontal="center" vertical="center" wrapText="1"/>
    </xf>
    <xf numFmtId="0" fontId="8" fillId="0" borderId="237" xfId="0" applyFont="1" applyBorder="1" applyAlignment="1">
      <alignment horizontal="center" vertical="center" wrapText="1"/>
    </xf>
    <xf numFmtId="0" fontId="8" fillId="0" borderId="128" xfId="0" applyFont="1" applyBorder="1" applyAlignment="1">
      <alignment horizontal="center" vertical="center" textRotation="255"/>
    </xf>
    <xf numFmtId="0" fontId="8" fillId="0" borderId="85" xfId="0" applyFont="1" applyBorder="1" applyAlignment="1">
      <alignment horizontal="center" vertical="center" textRotation="255"/>
    </xf>
    <xf numFmtId="0" fontId="8" fillId="7" borderId="244" xfId="0" applyFont="1" applyFill="1" applyBorder="1" applyAlignment="1">
      <alignment horizontal="center" vertical="center"/>
    </xf>
    <xf numFmtId="0" fontId="8" fillId="7" borderId="134" xfId="0" applyFont="1" applyFill="1" applyBorder="1" applyAlignment="1">
      <alignment horizontal="center" vertical="center"/>
    </xf>
    <xf numFmtId="0" fontId="8" fillId="7" borderId="245" xfId="0" applyFont="1" applyFill="1" applyBorder="1" applyAlignment="1">
      <alignment horizontal="center" vertical="center"/>
    </xf>
    <xf numFmtId="0" fontId="8" fillId="0" borderId="250" xfId="0" applyFont="1" applyBorder="1" applyAlignment="1">
      <alignment horizontal="center" vertical="center"/>
    </xf>
    <xf numFmtId="0" fontId="8" fillId="0" borderId="16" xfId="0" applyFont="1" applyBorder="1" applyAlignment="1">
      <alignment horizontal="center" vertical="center"/>
    </xf>
    <xf numFmtId="0" fontId="8" fillId="0" borderId="237" xfId="0" applyFont="1" applyBorder="1" applyAlignment="1">
      <alignment horizontal="center" vertical="center"/>
    </xf>
    <xf numFmtId="0" fontId="8" fillId="7" borderId="236" xfId="0" applyFont="1" applyFill="1" applyBorder="1" applyAlignment="1">
      <alignment vertical="center" wrapText="1"/>
    </xf>
    <xf numFmtId="0" fontId="8" fillId="7" borderId="234" xfId="0" applyFont="1" applyFill="1" applyBorder="1" applyAlignment="1">
      <alignment vertical="center" wrapText="1"/>
    </xf>
    <xf numFmtId="0" fontId="8" fillId="0" borderId="236" xfId="0" applyFont="1" applyBorder="1" applyAlignment="1">
      <alignment horizontal="center" vertical="center"/>
    </xf>
    <xf numFmtId="0" fontId="8" fillId="0" borderId="247" xfId="0" applyFont="1" applyBorder="1" applyAlignment="1">
      <alignment horizontal="center" vertical="center"/>
    </xf>
    <xf numFmtId="0" fontId="8" fillId="0" borderId="234" xfId="0" applyFont="1" applyBorder="1" applyAlignment="1">
      <alignment horizontal="center" vertical="center"/>
    </xf>
    <xf numFmtId="0" fontId="8" fillId="0" borderId="211" xfId="0" applyFont="1" applyBorder="1" applyAlignment="1">
      <alignment horizontal="center" vertical="center" textRotation="255" shrinkToFit="1"/>
    </xf>
    <xf numFmtId="0" fontId="8" fillId="0" borderId="207" xfId="0" applyFont="1" applyBorder="1" applyAlignment="1">
      <alignment horizontal="center" vertical="center" textRotation="255" shrinkToFit="1"/>
    </xf>
    <xf numFmtId="0" fontId="8" fillId="0" borderId="86" xfId="0" applyFont="1" applyBorder="1" applyAlignment="1">
      <alignment horizontal="center" vertical="center" wrapText="1"/>
    </xf>
    <xf numFmtId="0" fontId="8" fillId="0" borderId="91" xfId="0" applyFont="1" applyBorder="1" applyAlignment="1">
      <alignment horizontal="center" vertical="center" wrapText="1"/>
    </xf>
    <xf numFmtId="0" fontId="0" fillId="2" borderId="150" xfId="0" applyFill="1" applyBorder="1" applyAlignment="1">
      <alignment horizontal="center" vertical="center" wrapText="1"/>
    </xf>
    <xf numFmtId="0" fontId="0" fillId="2" borderId="152" xfId="0" applyFill="1" applyBorder="1" applyAlignment="1">
      <alignment horizontal="center" vertical="center" wrapText="1"/>
    </xf>
    <xf numFmtId="0" fontId="0" fillId="2" borderId="181" xfId="0" applyFill="1" applyBorder="1" applyAlignment="1">
      <alignment horizontal="center" vertical="center" wrapText="1"/>
    </xf>
    <xf numFmtId="0" fontId="8" fillId="0" borderId="132" xfId="0" applyFont="1" applyBorder="1" applyAlignment="1">
      <alignment horizontal="center" vertical="center" wrapText="1"/>
    </xf>
    <xf numFmtId="0" fontId="8" fillId="0" borderId="157" xfId="0" applyFont="1" applyBorder="1" applyAlignment="1">
      <alignment horizontal="center" vertical="center" wrapText="1"/>
    </xf>
    <xf numFmtId="0" fontId="16" fillId="0" borderId="0" xfId="0" applyFont="1" applyAlignment="1">
      <alignment horizontal="center" vertical="center"/>
    </xf>
    <xf numFmtId="0" fontId="8" fillId="0" borderId="40" xfId="0" applyFont="1" applyBorder="1" applyAlignment="1">
      <alignment horizontal="center" vertical="center" wrapText="1"/>
    </xf>
    <xf numFmtId="0" fontId="0" fillId="2" borderId="151" xfId="0" applyFill="1" applyBorder="1" applyAlignment="1">
      <alignment horizontal="center" vertical="center" wrapText="1"/>
    </xf>
    <xf numFmtId="0" fontId="8" fillId="0" borderId="144" xfId="0" applyFont="1" applyBorder="1" applyAlignment="1">
      <alignment vertical="center" wrapText="1"/>
    </xf>
    <xf numFmtId="0" fontId="8" fillId="0" borderId="145" xfId="0" applyFont="1" applyBorder="1" applyAlignment="1">
      <alignment vertical="center" wrapText="1"/>
    </xf>
    <xf numFmtId="0" fontId="0" fillId="0" borderId="146" xfId="0" applyBorder="1" applyAlignment="1">
      <alignment vertical="center" wrapText="1"/>
    </xf>
    <xf numFmtId="0" fontId="8" fillId="0" borderId="171" xfId="0" applyFont="1" applyBorder="1" applyAlignment="1">
      <alignment vertical="center" wrapText="1"/>
    </xf>
    <xf numFmtId="0" fontId="8" fillId="0" borderId="143" xfId="0" applyFont="1" applyBorder="1" applyAlignment="1">
      <alignment vertical="center" wrapText="1"/>
    </xf>
    <xf numFmtId="0" fontId="0" fillId="0" borderId="156" xfId="0" applyBorder="1" applyAlignment="1">
      <alignment vertical="center" wrapText="1"/>
    </xf>
    <xf numFmtId="0" fontId="8" fillId="0" borderId="188" xfId="0" applyFont="1" applyBorder="1" applyAlignment="1">
      <alignment horizontal="center" vertical="center" textRotation="255"/>
    </xf>
    <xf numFmtId="0" fontId="8" fillId="0" borderId="153" xfId="0" applyFont="1" applyBorder="1" applyAlignment="1">
      <alignment horizontal="center" vertical="center" textRotation="255"/>
    </xf>
    <xf numFmtId="0" fontId="8" fillId="0" borderId="189" xfId="0" applyFont="1" applyBorder="1" applyAlignment="1">
      <alignment horizontal="center" vertical="center" textRotation="255"/>
    </xf>
    <xf numFmtId="0" fontId="8" fillId="0" borderId="154" xfId="0" applyFont="1" applyBorder="1" applyAlignment="1">
      <alignment horizontal="center" vertical="center" textRotation="255"/>
    </xf>
    <xf numFmtId="0" fontId="8" fillId="0" borderId="140" xfId="0" applyFont="1" applyBorder="1" applyAlignment="1">
      <alignment horizontal="center" vertical="center" textRotation="255"/>
    </xf>
    <xf numFmtId="0" fontId="8" fillId="0" borderId="192" xfId="0" applyFont="1" applyBorder="1" applyAlignment="1">
      <alignment horizontal="center" vertical="center" textRotation="255"/>
    </xf>
    <xf numFmtId="0" fontId="8" fillId="0" borderId="138" xfId="0" applyFont="1" applyBorder="1" applyAlignment="1">
      <alignment horizontal="center" vertical="center" wrapText="1"/>
    </xf>
    <xf numFmtId="0" fontId="8" fillId="0" borderId="139" xfId="0" applyFont="1" applyBorder="1" applyAlignment="1">
      <alignment horizontal="center" vertical="center"/>
    </xf>
    <xf numFmtId="0" fontId="8" fillId="0" borderId="141" xfId="0" applyFont="1" applyBorder="1" applyAlignment="1">
      <alignment vertical="center" wrapText="1"/>
    </xf>
    <xf numFmtId="0" fontId="8" fillId="0" borderId="155" xfId="0" applyFont="1" applyBorder="1" applyAlignment="1">
      <alignment vertical="center"/>
    </xf>
    <xf numFmtId="0" fontId="8" fillId="0" borderId="142" xfId="0" applyFont="1" applyBorder="1" applyAlignment="1">
      <alignment vertical="center"/>
    </xf>
    <xf numFmtId="0" fontId="8" fillId="0" borderId="156" xfId="0" applyFont="1" applyBorder="1" applyAlignment="1">
      <alignment vertical="center"/>
    </xf>
    <xf numFmtId="0" fontId="8" fillId="0" borderId="128" xfId="0" applyFont="1" applyBorder="1" applyAlignment="1">
      <alignment horizontal="center" vertical="center"/>
    </xf>
    <xf numFmtId="0" fontId="8" fillId="0" borderId="157" xfId="0" applyFont="1" applyBorder="1" applyAlignment="1">
      <alignment horizontal="center" vertical="center"/>
    </xf>
    <xf numFmtId="0" fontId="8" fillId="0" borderId="158" xfId="0" applyFont="1" applyBorder="1" applyAlignment="1">
      <alignment horizontal="center" vertical="center" wrapText="1"/>
    </xf>
    <xf numFmtId="0" fontId="8" fillId="0" borderId="63" xfId="0" applyFont="1" applyBorder="1" applyAlignment="1">
      <alignment horizontal="center" vertical="center" wrapText="1"/>
    </xf>
    <xf numFmtId="0" fontId="8" fillId="3" borderId="176" xfId="0" applyFont="1" applyFill="1" applyBorder="1" applyAlignment="1">
      <alignment horizontal="center" vertical="center"/>
    </xf>
    <xf numFmtId="0" fontId="8" fillId="3" borderId="1" xfId="0" applyFont="1" applyFill="1" applyBorder="1" applyAlignment="1">
      <alignment horizontal="center" vertical="center"/>
    </xf>
    <xf numFmtId="0" fontId="8" fillId="3" borderId="176"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8" fillId="3" borderId="193" xfId="0" applyFont="1" applyFill="1" applyBorder="1" applyAlignment="1">
      <alignment horizontal="center" vertical="center"/>
    </xf>
    <xf numFmtId="0" fontId="8" fillId="3" borderId="194" xfId="0" applyFont="1" applyFill="1" applyBorder="1" applyAlignment="1">
      <alignment horizontal="center" vertical="center"/>
    </xf>
    <xf numFmtId="0" fontId="8" fillId="3" borderId="160" xfId="0" applyFont="1" applyFill="1" applyBorder="1" applyAlignment="1">
      <alignment horizontal="center" vertical="center" textRotation="255"/>
    </xf>
    <xf numFmtId="0" fontId="8" fillId="3" borderId="19" xfId="0" applyFont="1" applyFill="1" applyBorder="1" applyAlignment="1">
      <alignment horizontal="center" vertical="center" textRotation="255"/>
    </xf>
    <xf numFmtId="0" fontId="8" fillId="3" borderId="180" xfId="0" applyFont="1" applyFill="1" applyBorder="1" applyAlignment="1">
      <alignment horizontal="center" vertical="center" textRotation="255"/>
    </xf>
    <xf numFmtId="0" fontId="8" fillId="0" borderId="161" xfId="0" applyFont="1" applyBorder="1" applyAlignment="1">
      <alignment horizontal="center" vertical="center" textRotation="255"/>
    </xf>
    <xf numFmtId="0" fontId="8" fillId="0" borderId="17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80" xfId="0" applyFont="1" applyBorder="1" applyAlignment="1">
      <alignment horizontal="center" vertical="center"/>
    </xf>
    <xf numFmtId="0" fontId="8" fillId="0" borderId="89" xfId="0" applyFont="1" applyBorder="1" applyAlignment="1">
      <alignment horizontal="center" vertical="center"/>
    </xf>
    <xf numFmtId="0" fontId="8" fillId="0" borderId="77" xfId="0" applyFont="1" applyBorder="1" applyAlignment="1">
      <alignment horizontal="center" vertical="center" wrapText="1"/>
    </xf>
    <xf numFmtId="0" fontId="8" fillId="2" borderId="163" xfId="0" applyFont="1" applyFill="1" applyBorder="1" applyAlignment="1" applyProtection="1">
      <alignment vertical="center"/>
      <protection locked="0"/>
    </xf>
    <xf numFmtId="0" fontId="8" fillId="2" borderId="53" xfId="0" applyFont="1" applyFill="1" applyBorder="1" applyAlignment="1" applyProtection="1">
      <alignment vertical="center"/>
      <protection locked="0"/>
    </xf>
    <xf numFmtId="38" fontId="0" fillId="2" borderId="132" xfId="2" applyFont="1" applyFill="1" applyBorder="1" applyAlignment="1" applyProtection="1">
      <alignment horizontal="center" vertical="center"/>
      <protection locked="0"/>
    </xf>
    <xf numFmtId="38" fontId="0" fillId="2" borderId="47" xfId="2" applyFont="1" applyFill="1" applyBorder="1" applyAlignment="1" applyProtection="1">
      <alignment horizontal="center" vertical="center"/>
      <protection locked="0"/>
    </xf>
    <xf numFmtId="0" fontId="8" fillId="2" borderId="162" xfId="0" applyFont="1" applyFill="1" applyBorder="1" applyAlignment="1" applyProtection="1">
      <alignment vertical="center" wrapText="1"/>
      <protection locked="0"/>
    </xf>
    <xf numFmtId="0" fontId="8" fillId="2" borderId="53" xfId="0" applyFont="1" applyFill="1" applyBorder="1" applyAlignment="1" applyProtection="1">
      <alignment vertical="center" wrapText="1"/>
      <protection locked="0"/>
    </xf>
    <xf numFmtId="0" fontId="0" fillId="2" borderId="23" xfId="0" applyFill="1" applyBorder="1" applyAlignment="1" applyProtection="1">
      <alignment horizontal="center" vertical="center"/>
      <protection locked="0"/>
    </xf>
    <xf numFmtId="0" fontId="0" fillId="2" borderId="47" xfId="0" applyFill="1" applyBorder="1" applyAlignment="1" applyProtection="1">
      <alignment horizontal="center" vertical="center"/>
      <protection locked="0"/>
    </xf>
    <xf numFmtId="38" fontId="0" fillId="2" borderId="23" xfId="2" applyFont="1" applyFill="1" applyBorder="1" applyAlignment="1" applyProtection="1">
      <alignment horizontal="center" vertical="center"/>
      <protection locked="0"/>
    </xf>
    <xf numFmtId="0" fontId="8" fillId="2" borderId="162" xfId="0" applyFont="1" applyFill="1" applyBorder="1" applyAlignment="1" applyProtection="1">
      <alignment vertical="center"/>
      <protection locked="0"/>
    </xf>
    <xf numFmtId="0" fontId="0" fillId="2" borderId="164" xfId="0" applyFill="1" applyBorder="1" applyAlignment="1" applyProtection="1">
      <alignment horizontal="center" vertical="center"/>
      <protection locked="0"/>
    </xf>
    <xf numFmtId="0" fontId="8" fillId="0" borderId="135" xfId="0" applyFont="1" applyBorder="1" applyAlignment="1">
      <alignment horizontal="center" vertical="center" wrapText="1"/>
    </xf>
    <xf numFmtId="0" fontId="8" fillId="0" borderId="214" xfId="0" applyFont="1" applyBorder="1" applyAlignment="1">
      <alignment horizontal="center" vertical="center" wrapText="1"/>
    </xf>
    <xf numFmtId="0" fontId="0" fillId="0" borderId="136" xfId="0" applyBorder="1" applyAlignment="1">
      <alignment horizontal="center" vertical="center" wrapText="1"/>
    </xf>
    <xf numFmtId="0" fontId="0" fillId="0" borderId="87" xfId="0" applyBorder="1" applyAlignment="1">
      <alignment horizontal="center" vertical="center" wrapText="1"/>
    </xf>
    <xf numFmtId="0" fontId="8" fillId="0" borderId="150" xfId="0" applyFont="1" applyBorder="1" applyAlignment="1">
      <alignment horizontal="center" vertical="center" textRotation="255"/>
    </xf>
    <xf numFmtId="0" fontId="8" fillId="0" borderId="151" xfId="0" applyFont="1" applyBorder="1" applyAlignment="1">
      <alignment horizontal="center" vertical="center" textRotation="255"/>
    </xf>
    <xf numFmtId="0" fontId="8" fillId="0" borderId="181" xfId="0" applyFont="1" applyBorder="1" applyAlignment="1">
      <alignment horizontal="center" vertical="center" textRotation="255"/>
    </xf>
    <xf numFmtId="0" fontId="8" fillId="2" borderId="201" xfId="0" applyFont="1" applyFill="1" applyBorder="1" applyAlignment="1" applyProtection="1">
      <alignment vertical="center"/>
      <protection locked="0"/>
    </xf>
    <xf numFmtId="38" fontId="0" fillId="2" borderId="23" xfId="2" applyFont="1" applyFill="1" applyBorder="1" applyAlignment="1" applyProtection="1">
      <alignment horizontal="center" vertical="center" wrapText="1"/>
      <protection locked="0"/>
    </xf>
    <xf numFmtId="38" fontId="0" fillId="2" borderId="47" xfId="2" applyFont="1" applyFill="1" applyBorder="1" applyAlignment="1" applyProtection="1">
      <alignment horizontal="center" vertical="center" wrapText="1"/>
      <protection locked="0"/>
    </xf>
    <xf numFmtId="0" fontId="8" fillId="0" borderId="85" xfId="0" applyFont="1" applyBorder="1" applyAlignment="1">
      <alignment horizontal="center" vertical="center"/>
    </xf>
    <xf numFmtId="0" fontId="8" fillId="0" borderId="82" xfId="0" applyFont="1" applyBorder="1" applyAlignment="1">
      <alignment horizontal="center" vertical="center"/>
    </xf>
    <xf numFmtId="0" fontId="8" fillId="0" borderId="2" xfId="0" applyFont="1" applyBorder="1"/>
    <xf numFmtId="0" fontId="8" fillId="0" borderId="86" xfId="0" applyFont="1" applyBorder="1"/>
    <xf numFmtId="0" fontId="8" fillId="0" borderId="87" xfId="0" applyFont="1" applyBorder="1"/>
    <xf numFmtId="0" fontId="8" fillId="0" borderId="85" xfId="0" applyFont="1" applyBorder="1"/>
    <xf numFmtId="0" fontId="8" fillId="0" borderId="147" xfId="0" applyFont="1" applyBorder="1" applyAlignment="1">
      <alignment vertical="center" wrapText="1"/>
    </xf>
    <xf numFmtId="0" fontId="8" fillId="0" borderId="148" xfId="0" applyFont="1" applyBorder="1" applyAlignment="1">
      <alignment vertical="center" wrapText="1"/>
    </xf>
    <xf numFmtId="0" fontId="0" fillId="0" borderId="149" xfId="0" applyBorder="1" applyAlignment="1">
      <alignment vertical="center" wrapText="1"/>
    </xf>
    <xf numFmtId="0" fontId="8" fillId="0" borderId="85" xfId="0" applyFont="1" applyBorder="1" applyAlignment="1">
      <alignment horizontal="center" vertical="center" wrapText="1"/>
    </xf>
    <xf numFmtId="0" fontId="8" fillId="0" borderId="146" xfId="0" applyFont="1" applyBorder="1" applyAlignment="1">
      <alignment vertical="center" wrapText="1"/>
    </xf>
    <xf numFmtId="0" fontId="8" fillId="0" borderId="149" xfId="0" applyFont="1" applyBorder="1" applyAlignment="1">
      <alignment vertical="center" wrapText="1"/>
    </xf>
    <xf numFmtId="0" fontId="0" fillId="0" borderId="132" xfId="0" applyBorder="1" applyAlignment="1">
      <alignment vertical="center" textRotation="255"/>
    </xf>
    <xf numFmtId="0" fontId="0" fillId="0" borderId="48" xfId="0" applyBorder="1" applyAlignment="1">
      <alignment vertical="center" textRotation="255"/>
    </xf>
    <xf numFmtId="0" fontId="0" fillId="0" borderId="86" xfId="0" applyBorder="1" applyAlignment="1">
      <alignment vertical="center" textRotation="255"/>
    </xf>
    <xf numFmtId="0" fontId="8" fillId="0" borderId="77" xfId="0" applyFont="1" applyBorder="1" applyAlignment="1">
      <alignment horizontal="center" vertical="center"/>
    </xf>
    <xf numFmtId="0" fontId="8" fillId="0" borderId="123" xfId="0" applyFont="1" applyBorder="1" applyAlignment="1">
      <alignment horizontal="center" vertical="center"/>
    </xf>
    <xf numFmtId="0" fontId="8" fillId="0" borderId="80" xfId="0" applyFont="1" applyBorder="1" applyAlignment="1">
      <alignment horizontal="center" vertical="center"/>
    </xf>
    <xf numFmtId="0" fontId="8" fillId="0" borderId="49" xfId="0" applyFont="1" applyBorder="1" applyAlignment="1">
      <alignment horizontal="center" vertical="center"/>
    </xf>
    <xf numFmtId="0" fontId="0" fillId="0" borderId="132" xfId="0" applyBorder="1" applyAlignment="1">
      <alignment horizontal="center" vertical="center" textRotation="255" wrapText="1"/>
    </xf>
    <xf numFmtId="0" fontId="0" fillId="0" borderId="48" xfId="0" applyBorder="1" applyAlignment="1">
      <alignment horizontal="center" vertical="center" textRotation="255"/>
    </xf>
    <xf numFmtId="0" fontId="0" fillId="0" borderId="85" xfId="0" applyBorder="1" applyAlignment="1">
      <alignment horizontal="center" vertical="center" textRotation="255"/>
    </xf>
    <xf numFmtId="0" fontId="8" fillId="2" borderId="84" xfId="0" applyFont="1" applyFill="1" applyBorder="1" applyAlignment="1" applyProtection="1">
      <alignment horizontal="center" vertical="center" shrinkToFit="1"/>
      <protection locked="0"/>
    </xf>
    <xf numFmtId="0" fontId="8" fillId="2" borderId="67"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8" fillId="2" borderId="69" xfId="0" applyFont="1" applyFill="1" applyBorder="1" applyAlignment="1" applyProtection="1">
      <alignment horizontal="center" vertical="center" shrinkToFit="1"/>
      <protection locked="0"/>
    </xf>
    <xf numFmtId="0" fontId="8" fillId="2" borderId="80" xfId="0" applyFont="1" applyFill="1" applyBorder="1" applyAlignment="1" applyProtection="1">
      <alignment horizontal="center" vertical="center" shrinkToFit="1"/>
      <protection locked="0"/>
    </xf>
    <xf numFmtId="0" fontId="8" fillId="2" borderId="49" xfId="0" applyFont="1" applyFill="1" applyBorder="1" applyAlignment="1" applyProtection="1">
      <alignment horizontal="center" vertical="center" shrinkToFit="1"/>
      <protection locked="0"/>
    </xf>
    <xf numFmtId="0" fontId="8" fillId="0" borderId="83" xfId="0" applyFont="1" applyBorder="1" applyAlignment="1">
      <alignment horizontal="center" vertical="center" wrapText="1"/>
    </xf>
    <xf numFmtId="0" fontId="8" fillId="0" borderId="0" xfId="0" applyFont="1" applyAlignment="1">
      <alignment horizontal="center" vertical="center" wrapText="1"/>
    </xf>
    <xf numFmtId="0" fontId="8" fillId="0" borderId="144" xfId="0" applyFont="1" applyBorder="1" applyAlignment="1">
      <alignment horizontal="center" vertical="center" wrapText="1"/>
    </xf>
    <xf numFmtId="0" fontId="8" fillId="0" borderId="145" xfId="0" applyFont="1" applyBorder="1" applyAlignment="1">
      <alignment horizontal="center" vertical="center" wrapText="1"/>
    </xf>
    <xf numFmtId="0" fontId="8" fillId="0" borderId="147" xfId="0" applyFont="1" applyBorder="1" applyAlignment="1">
      <alignment horizontal="center" vertical="center" wrapText="1"/>
    </xf>
    <xf numFmtId="0" fontId="8" fillId="0" borderId="148" xfId="0" applyFont="1" applyBorder="1" applyAlignment="1">
      <alignment horizontal="center" vertical="center" wrapText="1"/>
    </xf>
    <xf numFmtId="0" fontId="8" fillId="0" borderId="82" xfId="0" applyFont="1" applyBorder="1" applyAlignment="1">
      <alignment horizontal="center" vertical="center" textRotation="255"/>
    </xf>
    <xf numFmtId="0" fontId="8" fillId="0" borderId="83" xfId="0" applyFont="1" applyBorder="1" applyAlignment="1">
      <alignment horizontal="center" vertical="center" textRotation="255"/>
    </xf>
    <xf numFmtId="0" fontId="8" fillId="0" borderId="86" xfId="0" applyFont="1" applyBorder="1" applyAlignment="1">
      <alignment horizontal="center" vertical="center" textRotation="255"/>
    </xf>
    <xf numFmtId="0" fontId="8" fillId="2" borderId="77" xfId="0" applyFont="1" applyFill="1" applyBorder="1" applyAlignment="1" applyProtection="1">
      <alignment horizontal="center" vertical="center" shrinkToFit="1"/>
      <protection locked="0"/>
    </xf>
    <xf numFmtId="0" fontId="8" fillId="2" borderId="123" xfId="0" applyFont="1" applyFill="1" applyBorder="1" applyAlignment="1" applyProtection="1">
      <alignment horizontal="center" vertical="center" shrinkToFit="1"/>
      <protection locked="0"/>
    </xf>
    <xf numFmtId="0" fontId="8" fillId="0" borderId="33" xfId="0" applyFont="1" applyBorder="1" applyAlignment="1">
      <alignment horizontal="center" vertical="center" wrapText="1"/>
    </xf>
    <xf numFmtId="0" fontId="8" fillId="0" borderId="56" xfId="0" applyFont="1" applyBorder="1" applyAlignment="1">
      <alignment horizontal="center" vertical="center" wrapText="1"/>
    </xf>
    <xf numFmtId="0" fontId="8" fillId="0" borderId="132" xfId="0" applyFont="1" applyBorder="1" applyAlignment="1">
      <alignment horizontal="center" vertical="center" textRotation="255"/>
    </xf>
    <xf numFmtId="0" fontId="8" fillId="0" borderId="48" xfId="0" applyFont="1" applyBorder="1" applyAlignment="1">
      <alignment horizontal="center" vertical="center" textRotation="255"/>
    </xf>
    <xf numFmtId="0" fontId="8" fillId="0" borderId="24" xfId="0" applyFont="1" applyBorder="1" applyAlignment="1">
      <alignment horizontal="center" vertical="center" textRotation="255"/>
    </xf>
    <xf numFmtId="0" fontId="8" fillId="2" borderId="242" xfId="0" applyFont="1" applyFill="1" applyBorder="1" applyAlignment="1" applyProtection="1">
      <alignment vertical="center"/>
      <protection locked="0"/>
    </xf>
    <xf numFmtId="38" fontId="0" fillId="2" borderId="85" xfId="2" applyFont="1" applyFill="1" applyBorder="1" applyAlignment="1" applyProtection="1">
      <alignment horizontal="center" vertical="center"/>
      <protection locked="0"/>
    </xf>
    <xf numFmtId="0" fontId="8" fillId="7" borderId="163" xfId="0" applyFont="1" applyFill="1" applyBorder="1" applyAlignment="1" applyProtection="1">
      <alignment horizontal="center" vertical="center"/>
      <protection locked="0"/>
    </xf>
    <xf numFmtId="0" fontId="8" fillId="7" borderId="242" xfId="0" applyFont="1" applyFill="1" applyBorder="1" applyAlignment="1" applyProtection="1">
      <alignment horizontal="center" vertical="center"/>
      <protection locked="0"/>
    </xf>
    <xf numFmtId="38" fontId="0" fillId="7" borderId="132" xfId="2" applyFont="1" applyFill="1" applyBorder="1" applyAlignment="1" applyProtection="1">
      <alignment horizontal="center" vertical="center"/>
      <protection locked="0"/>
    </xf>
    <xf numFmtId="38" fontId="0" fillId="7" borderId="85" xfId="2" applyFont="1" applyFill="1" applyBorder="1" applyAlignment="1" applyProtection="1">
      <alignment horizontal="center" vertical="center"/>
      <protection locked="0"/>
    </xf>
    <xf numFmtId="0" fontId="8" fillId="0" borderId="9" xfId="0" applyFont="1" applyBorder="1" applyAlignment="1">
      <alignment horizontal="center" vertical="center" wrapText="1"/>
    </xf>
    <xf numFmtId="0" fontId="8" fillId="0" borderId="14" xfId="0" applyFont="1" applyBorder="1" applyAlignment="1">
      <alignment horizontal="center" vertical="center"/>
    </xf>
    <xf numFmtId="0" fontId="8" fillId="0" borderId="86" xfId="0" applyFont="1" applyBorder="1" applyAlignment="1">
      <alignment horizontal="center" vertical="center"/>
    </xf>
    <xf numFmtId="0" fontId="8" fillId="0" borderId="91" xfId="0" applyFont="1" applyBorder="1" applyAlignment="1">
      <alignment horizontal="center" vertical="center"/>
    </xf>
    <xf numFmtId="0" fontId="0" fillId="0" borderId="24" xfId="0" applyBorder="1" applyAlignment="1">
      <alignment vertical="center" textRotation="255"/>
    </xf>
    <xf numFmtId="0" fontId="0" fillId="0" borderId="33" xfId="0" applyBorder="1" applyAlignment="1">
      <alignment vertical="center" textRotation="255"/>
    </xf>
    <xf numFmtId="0" fontId="0" fillId="2" borderId="243" xfId="0" applyFill="1" applyBorder="1" applyAlignment="1">
      <alignment horizontal="center" vertical="center" wrapText="1"/>
    </xf>
    <xf numFmtId="0" fontId="0" fillId="2" borderId="46" xfId="0" applyFill="1" applyBorder="1" applyAlignment="1">
      <alignment horizontal="center" vertical="center" wrapText="1"/>
    </xf>
    <xf numFmtId="0" fontId="8" fillId="7" borderId="86" xfId="0" applyFont="1" applyFill="1" applyBorder="1" applyAlignment="1">
      <alignment horizontal="center" vertical="center" wrapText="1"/>
    </xf>
    <xf numFmtId="0" fontId="8" fillId="7" borderId="91" xfId="0" applyFont="1" applyFill="1" applyBorder="1" applyAlignment="1">
      <alignment horizontal="center" vertical="center" wrapText="1"/>
    </xf>
    <xf numFmtId="0" fontId="8" fillId="0" borderId="92" xfId="0" applyFont="1" applyBorder="1" applyAlignment="1">
      <alignment horizontal="center" vertical="center"/>
    </xf>
    <xf numFmtId="0" fontId="8" fillId="0" borderId="56" xfId="0" applyFont="1" applyBorder="1" applyAlignment="1">
      <alignment horizontal="center" vertical="center"/>
    </xf>
    <xf numFmtId="0" fontId="8" fillId="0" borderId="46" xfId="0" applyFont="1" applyBorder="1" applyAlignment="1">
      <alignment horizontal="center" vertical="center" wrapText="1"/>
    </xf>
    <xf numFmtId="0" fontId="23" fillId="0" borderId="33" xfId="0" applyFont="1" applyBorder="1" applyAlignment="1">
      <alignment horizontal="center" vertical="center"/>
    </xf>
    <xf numFmtId="0" fontId="23" fillId="0" borderId="9" xfId="0" applyFont="1" applyBorder="1" applyAlignment="1">
      <alignment horizontal="center" vertical="center"/>
    </xf>
    <xf numFmtId="0" fontId="23" fillId="0" borderId="56" xfId="0" applyFont="1" applyBorder="1" applyAlignment="1">
      <alignment horizontal="center" vertical="center"/>
    </xf>
    <xf numFmtId="0" fontId="21" fillId="0" borderId="132" xfId="0" applyFont="1" applyBorder="1" applyAlignment="1">
      <alignment horizontal="center" vertical="center"/>
    </xf>
    <xf numFmtId="0" fontId="21" fillId="0" borderId="164" xfId="0" applyFont="1" applyBorder="1" applyAlignment="1">
      <alignment horizontal="center" vertical="center"/>
    </xf>
    <xf numFmtId="0" fontId="23" fillId="0" borderId="0" xfId="0" applyFont="1" applyAlignment="1">
      <alignment horizontal="center" vertical="center"/>
    </xf>
    <xf numFmtId="0" fontId="21" fillId="0" borderId="86" xfId="0" applyFont="1" applyBorder="1" applyAlignment="1">
      <alignment horizontal="center" vertical="center"/>
    </xf>
    <xf numFmtId="0" fontId="21" fillId="0" borderId="91" xfId="0" applyFont="1" applyBorder="1" applyAlignment="1">
      <alignment horizontal="center" vertical="center"/>
    </xf>
    <xf numFmtId="0" fontId="21" fillId="0" borderId="87" xfId="0" applyFont="1" applyBorder="1" applyAlignment="1">
      <alignment horizontal="center" vertical="center"/>
    </xf>
    <xf numFmtId="0" fontId="22" fillId="0" borderId="132" xfId="0" applyFont="1" applyBorder="1" applyAlignment="1">
      <alignment horizontal="center" vertical="center"/>
    </xf>
    <xf numFmtId="0" fontId="22" fillId="0" borderId="164" xfId="0" applyFont="1" applyBorder="1" applyAlignment="1">
      <alignment horizontal="center" vertical="center"/>
    </xf>
    <xf numFmtId="0" fontId="22" fillId="0" borderId="132" xfId="0" applyFont="1" applyBorder="1" applyAlignment="1">
      <alignment horizontal="center" vertical="center" wrapText="1"/>
    </xf>
    <xf numFmtId="0" fontId="22" fillId="0" borderId="164" xfId="0" applyFont="1" applyBorder="1" applyAlignment="1">
      <alignment horizontal="center" vertical="center" wrapText="1"/>
    </xf>
    <xf numFmtId="0" fontId="22" fillId="0" borderId="82" xfId="0" applyFont="1" applyBorder="1" applyAlignment="1">
      <alignment horizontal="center" vertical="center"/>
    </xf>
    <xf numFmtId="0" fontId="22" fillId="0" borderId="2" xfId="0" applyFont="1" applyBorder="1" applyAlignment="1">
      <alignment horizontal="center" vertical="center"/>
    </xf>
    <xf numFmtId="0" fontId="8" fillId="0" borderId="132" xfId="0" applyFont="1" applyBorder="1" applyAlignment="1">
      <alignment horizontal="center" vertical="center"/>
    </xf>
    <xf numFmtId="0" fontId="0" fillId="11" borderId="82" xfId="0" applyFill="1" applyBorder="1" applyAlignment="1">
      <alignment vertical="center" wrapText="1"/>
    </xf>
    <xf numFmtId="0" fontId="0" fillId="11" borderId="14" xfId="0" applyFill="1" applyBorder="1" applyAlignment="1">
      <alignment vertical="center" wrapText="1"/>
    </xf>
    <xf numFmtId="0" fontId="0" fillId="11" borderId="83" xfId="0" applyFill="1" applyBorder="1" applyAlignment="1">
      <alignment vertical="center" wrapText="1"/>
    </xf>
    <xf numFmtId="0" fontId="0" fillId="11" borderId="0" xfId="0" applyFill="1" applyAlignment="1">
      <alignment vertical="center" wrapText="1"/>
    </xf>
    <xf numFmtId="0" fontId="0" fillId="11" borderId="86" xfId="0" applyFill="1" applyBorder="1" applyAlignment="1">
      <alignment vertical="center" wrapText="1"/>
    </xf>
    <xf numFmtId="0" fontId="0" fillId="11" borderId="91" xfId="0" applyFill="1" applyBorder="1" applyAlignment="1">
      <alignment vertical="center" wrapText="1"/>
    </xf>
    <xf numFmtId="177" fontId="8" fillId="0" borderId="165" xfId="0" applyNumberFormat="1" applyFont="1" applyBorder="1" applyAlignment="1">
      <alignment vertical="center" wrapText="1"/>
    </xf>
    <xf numFmtId="177" fontId="8" fillId="0" borderId="166" xfId="0" applyNumberFormat="1" applyFont="1" applyBorder="1" applyAlignment="1">
      <alignment vertical="center"/>
    </xf>
    <xf numFmtId="177" fontId="8" fillId="0" borderId="167" xfId="0" applyNumberFormat="1" applyFont="1" applyBorder="1" applyAlignment="1">
      <alignment vertical="center"/>
    </xf>
    <xf numFmtId="177" fontId="8" fillId="0" borderId="168" xfId="0" applyNumberFormat="1" applyFont="1" applyBorder="1" applyAlignment="1">
      <alignment vertical="center"/>
    </xf>
    <xf numFmtId="177" fontId="8" fillId="0" borderId="169" xfId="0" applyNumberFormat="1" applyFont="1" applyBorder="1" applyAlignment="1">
      <alignment vertical="center"/>
    </xf>
    <xf numFmtId="177" fontId="8" fillId="0" borderId="170" xfId="0" applyNumberFormat="1" applyFont="1" applyBorder="1" applyAlignment="1">
      <alignment vertical="center"/>
    </xf>
    <xf numFmtId="177" fontId="8" fillId="0" borderId="151" xfId="0" applyNumberFormat="1" applyFont="1" applyBorder="1" applyAlignment="1">
      <alignment vertical="center" wrapText="1"/>
    </xf>
    <xf numFmtId="177" fontId="8" fillId="0" borderId="151" xfId="0" applyNumberFormat="1" applyFont="1" applyBorder="1" applyAlignment="1">
      <alignment vertical="center"/>
    </xf>
    <xf numFmtId="177" fontId="8" fillId="0" borderId="151" xfId="0" applyNumberFormat="1" applyFont="1" applyBorder="1" applyAlignment="1">
      <alignment horizontal="left" vertical="center"/>
    </xf>
    <xf numFmtId="0" fontId="0" fillId="11" borderId="2" xfId="0" applyFill="1" applyBorder="1" applyAlignment="1">
      <alignment vertical="center" wrapText="1"/>
    </xf>
    <xf numFmtId="0" fontId="0" fillId="11" borderId="3" xfId="0" applyFill="1" applyBorder="1" applyAlignment="1">
      <alignment vertical="center" wrapText="1"/>
    </xf>
    <xf numFmtId="0" fontId="0" fillId="11" borderId="87" xfId="0" applyFill="1" applyBorder="1" applyAlignment="1">
      <alignment vertical="center" wrapText="1"/>
    </xf>
    <xf numFmtId="0" fontId="0" fillId="2" borderId="24" xfId="4" applyFont="1" applyFill="1" applyBorder="1" applyAlignment="1">
      <alignment horizontal="center" vertical="center" wrapText="1"/>
    </xf>
    <xf numFmtId="0" fontId="0" fillId="0" borderId="0" xfId="4" applyFont="1" applyAlignment="1">
      <alignment horizontal="center" vertical="center"/>
    </xf>
    <xf numFmtId="0" fontId="0" fillId="2" borderId="24" xfId="4" applyFont="1" applyFill="1" applyBorder="1" applyAlignment="1">
      <alignment horizontal="center" vertical="center"/>
    </xf>
    <xf numFmtId="187" fontId="0" fillId="0" borderId="33" xfId="4" applyNumberFormat="1" applyFont="1" applyBorder="1" applyAlignment="1">
      <alignment horizontal="center"/>
    </xf>
    <xf numFmtId="187" fontId="0" fillId="0" borderId="56" xfId="4" applyNumberFormat="1" applyFont="1" applyBorder="1" applyAlignment="1">
      <alignment horizontal="center"/>
    </xf>
    <xf numFmtId="187" fontId="0" fillId="0" borderId="24" xfId="4" applyNumberFormat="1" applyFont="1" applyBorder="1" applyAlignment="1">
      <alignment horizontal="center" vertical="center" wrapText="1"/>
    </xf>
    <xf numFmtId="0" fontId="0" fillId="0" borderId="202" xfId="4" applyFont="1" applyBorder="1" applyAlignment="1">
      <alignment horizontal="left" vertical="center" wrapText="1"/>
    </xf>
    <xf numFmtId="0" fontId="0" fillId="0" borderId="183" xfId="4" applyFont="1" applyBorder="1" applyAlignment="1">
      <alignment horizontal="left" vertical="center" wrapText="1"/>
    </xf>
    <xf numFmtId="0" fontId="0" fillId="2" borderId="33" xfId="4" applyFont="1" applyFill="1" applyBorder="1" applyAlignment="1">
      <alignment horizontal="center" vertical="center"/>
    </xf>
    <xf numFmtId="0" fontId="0" fillId="2" borderId="56" xfId="4" applyFont="1" applyFill="1" applyBorder="1" applyAlignment="1">
      <alignment horizontal="center" vertical="center"/>
    </xf>
    <xf numFmtId="0" fontId="0" fillId="0" borderId="86" xfId="4" applyFont="1" applyBorder="1" applyAlignment="1">
      <alignment horizontal="center" vertical="center"/>
    </xf>
    <xf numFmtId="0" fontId="0" fillId="0" borderId="87" xfId="4" applyFont="1" applyBorder="1" applyAlignment="1">
      <alignment horizontal="center" vertical="center"/>
    </xf>
    <xf numFmtId="0" fontId="0" fillId="0" borderId="77" xfId="4" applyFont="1" applyBorder="1" applyAlignment="1">
      <alignment horizontal="left" vertical="center"/>
    </xf>
    <xf numFmtId="0" fontId="0" fillId="0" borderId="123" xfId="4" applyFont="1" applyBorder="1" applyAlignment="1">
      <alignment horizontal="left" vertical="center"/>
    </xf>
    <xf numFmtId="0" fontId="0" fillId="0" borderId="78" xfId="4" applyFont="1" applyBorder="1" applyAlignment="1">
      <alignment horizontal="left" vertical="center"/>
    </xf>
    <xf numFmtId="0" fontId="0" fillId="0" borderId="69" xfId="4" applyFont="1" applyBorder="1" applyAlignment="1">
      <alignment horizontal="left" vertical="center"/>
    </xf>
    <xf numFmtId="0" fontId="0" fillId="0" borderId="24" xfId="4" applyFont="1" applyBorder="1" applyAlignment="1">
      <alignment horizontal="center" wrapText="1"/>
    </xf>
    <xf numFmtId="0" fontId="0" fillId="0" borderId="24" xfId="4" applyFont="1" applyBorder="1" applyAlignment="1">
      <alignment horizontal="center"/>
    </xf>
    <xf numFmtId="187" fontId="0" fillId="0" borderId="132" xfId="4" applyNumberFormat="1" applyFont="1" applyBorder="1" applyAlignment="1">
      <alignment horizontal="center"/>
    </xf>
    <xf numFmtId="187" fontId="0" fillId="0" borderId="85" xfId="4" applyNumberFormat="1" applyFont="1" applyBorder="1" applyAlignment="1">
      <alignment horizontal="center"/>
    </xf>
    <xf numFmtId="187" fontId="0" fillId="0" borderId="132" xfId="4" applyNumberFormat="1" applyFont="1" applyBorder="1" applyAlignment="1">
      <alignment horizontal="center" vertical="center" wrapText="1"/>
    </xf>
    <xf numFmtId="187" fontId="0" fillId="0" borderId="48" xfId="4" applyNumberFormat="1" applyFont="1" applyBorder="1" applyAlignment="1">
      <alignment horizontal="center" vertical="center"/>
    </xf>
    <xf numFmtId="0" fontId="27" fillId="0" borderId="211" xfId="0" applyFont="1" applyBorder="1" applyAlignment="1">
      <alignment horizontal="center" vertical="center" wrapText="1"/>
    </xf>
    <xf numFmtId="0" fontId="27" fillId="0" borderId="130" xfId="0" applyFont="1" applyBorder="1" applyAlignment="1">
      <alignment horizontal="center" vertical="center" wrapText="1"/>
    </xf>
    <xf numFmtId="0" fontId="27" fillId="0" borderId="207" xfId="0" applyFont="1" applyBorder="1" applyAlignment="1">
      <alignment horizontal="center" vertical="center" wrapText="1"/>
    </xf>
    <xf numFmtId="0" fontId="28" fillId="7" borderId="208" xfId="0" applyFont="1" applyFill="1" applyBorder="1" applyAlignment="1">
      <alignment horizontal="left" vertical="center" wrapText="1" indent="1"/>
    </xf>
    <xf numFmtId="0" fontId="28" fillId="7" borderId="209" xfId="0" applyFont="1" applyFill="1" applyBorder="1" applyAlignment="1">
      <alignment horizontal="left" vertical="center" wrapText="1" indent="1"/>
    </xf>
    <xf numFmtId="185" fontId="27" fillId="7" borderId="208" xfId="0" applyNumberFormat="1" applyFont="1" applyFill="1" applyBorder="1" applyAlignment="1">
      <alignment vertical="center" wrapText="1"/>
    </xf>
    <xf numFmtId="185" fontId="27" fillId="7" borderId="209" xfId="0" applyNumberFormat="1" applyFont="1" applyFill="1" applyBorder="1" applyAlignment="1">
      <alignment vertical="center" wrapText="1"/>
    </xf>
    <xf numFmtId="0" fontId="30" fillId="0" borderId="0" xfId="0" applyFont="1" applyAlignment="1">
      <alignment horizontal="center" vertical="center"/>
    </xf>
    <xf numFmtId="0" fontId="27" fillId="0" borderId="206" xfId="0" applyFont="1" applyBorder="1" applyAlignment="1">
      <alignment horizontal="center" vertical="center" wrapText="1"/>
    </xf>
    <xf numFmtId="0" fontId="27" fillId="0" borderId="60" xfId="0" applyFont="1" applyBorder="1" applyAlignment="1">
      <alignment horizontal="center" vertical="center" wrapText="1"/>
    </xf>
    <xf numFmtId="0" fontId="27" fillId="0" borderId="23" xfId="0" applyFont="1" applyBorder="1" applyAlignment="1">
      <alignment horizontal="center" vertical="center" wrapText="1"/>
    </xf>
    <xf numFmtId="0" fontId="27" fillId="0" borderId="48" xfId="0" applyFont="1" applyBorder="1" applyAlignment="1">
      <alignment horizontal="center" vertical="center" wrapText="1"/>
    </xf>
    <xf numFmtId="0" fontId="27" fillId="0" borderId="47" xfId="0" applyFont="1" applyBorder="1" applyAlignment="1">
      <alignment horizontal="center" vertical="center" wrapText="1"/>
    </xf>
    <xf numFmtId="0" fontId="27" fillId="0" borderId="128" xfId="0" applyFont="1" applyBorder="1" applyAlignment="1">
      <alignment horizontal="center" vertical="center" wrapText="1"/>
    </xf>
  </cellXfs>
  <cellStyles count="5">
    <cellStyle name="パーセント" xfId="1" builtinId="5"/>
    <cellStyle name="桁区切り" xfId="2" builtinId="6"/>
    <cellStyle name="標準" xfId="0" builtinId="0"/>
    <cellStyle name="標準_060318【千葉市】技術提案書様式" xfId="4" xr:uid="{00000000-0005-0000-0000-000003000000}"/>
    <cellStyle name="標準_価格審査チェックシート040826" xfId="3" xr:uid="{00000000-0005-0000-0000-000004000000}"/>
  </cellStyles>
  <dxfs count="0"/>
  <tableStyles count="0" defaultTableStyle="TableStyleMedium9" defaultPivotStyle="PivotStyleLight16"/>
  <colors>
    <mruColors>
      <color rgb="FF00CCFF"/>
      <color rgb="FFFF99CC"/>
      <color rgb="FFFF99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3</xdr:col>
      <xdr:colOff>257175</xdr:colOff>
      <xdr:row>14</xdr:row>
      <xdr:rowOff>114300</xdr:rowOff>
    </xdr:from>
    <xdr:to>
      <xdr:col>9</xdr:col>
      <xdr:colOff>0</xdr:colOff>
      <xdr:row>16</xdr:row>
      <xdr:rowOff>295275</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2771775" y="4419600"/>
          <a:ext cx="3514725" cy="828675"/>
        </a:xfrm>
        <a:prstGeom prst="rect">
          <a:avLst/>
        </a:prstGeom>
        <a:solidFill>
          <a:schemeClr val="lt1"/>
        </a:solidFill>
        <a:ln w="15875"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kumimoji="1" lang="ja-JP" altLang="en-US" sz="4000"/>
            <a:t>記載例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76200</xdr:colOff>
      <xdr:row>1</xdr:row>
      <xdr:rowOff>0</xdr:rowOff>
    </xdr:from>
    <xdr:to>
      <xdr:col>6</xdr:col>
      <xdr:colOff>323850</xdr:colOff>
      <xdr:row>1</xdr:row>
      <xdr:rowOff>0</xdr:rowOff>
    </xdr:to>
    <xdr:sp macro="" textlink="">
      <xdr:nvSpPr>
        <xdr:cNvPr id="2" name="Text Box 1">
          <a:extLst>
            <a:ext uri="{FF2B5EF4-FFF2-40B4-BE49-F238E27FC236}">
              <a16:creationId xmlns:a16="http://schemas.microsoft.com/office/drawing/2014/main" id="{00000000-0008-0000-1000-000002000000}"/>
            </a:ext>
          </a:extLst>
        </xdr:cNvPr>
        <xdr:cNvSpPr txBox="1">
          <a:spLocks noChangeArrowheads="1"/>
        </xdr:cNvSpPr>
      </xdr:nvSpPr>
      <xdr:spPr bwMode="auto">
        <a:xfrm>
          <a:off x="3848100" y="165100"/>
          <a:ext cx="2476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a:t>
          </a:r>
          <a:r>
            <a:rPr lang="en-US" altLang="ja-JP" sz="1100" b="0" i="0" strike="noStrike">
              <a:solidFill>
                <a:srgbClr val="000000"/>
              </a:solidFill>
              <a:latin typeface="ＭＳ Ｐゴシック"/>
              <a:ea typeface="ＭＳ Ｐゴシック"/>
            </a:rPr>
            <a:t>2</a:t>
          </a:r>
        </a:p>
      </xdr:txBody>
    </xdr:sp>
    <xdr:clientData/>
  </xdr:twoCellAnchor>
  <xdr:twoCellAnchor>
    <xdr:from>
      <xdr:col>6</xdr:col>
      <xdr:colOff>76200</xdr:colOff>
      <xdr:row>22</xdr:row>
      <xdr:rowOff>0</xdr:rowOff>
    </xdr:from>
    <xdr:to>
      <xdr:col>6</xdr:col>
      <xdr:colOff>323850</xdr:colOff>
      <xdr:row>22</xdr:row>
      <xdr:rowOff>0</xdr:rowOff>
    </xdr:to>
    <xdr:sp macro="" textlink="">
      <xdr:nvSpPr>
        <xdr:cNvPr id="3" name="Text Box 29">
          <a:extLst>
            <a:ext uri="{FF2B5EF4-FFF2-40B4-BE49-F238E27FC236}">
              <a16:creationId xmlns:a16="http://schemas.microsoft.com/office/drawing/2014/main" id="{00000000-0008-0000-1000-000003000000}"/>
            </a:ext>
          </a:extLst>
        </xdr:cNvPr>
        <xdr:cNvSpPr txBox="1">
          <a:spLocks noChangeArrowheads="1"/>
        </xdr:cNvSpPr>
      </xdr:nvSpPr>
      <xdr:spPr bwMode="auto">
        <a:xfrm>
          <a:off x="3848100" y="3632200"/>
          <a:ext cx="2476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a:t>
          </a:r>
          <a:r>
            <a:rPr lang="en-US" altLang="ja-JP" sz="1100" b="0" i="0" strike="noStrike">
              <a:solidFill>
                <a:srgbClr val="000000"/>
              </a:solidFill>
              <a:latin typeface="ＭＳ Ｐゴシック"/>
              <a:ea typeface="ＭＳ Ｐゴシック"/>
            </a:rPr>
            <a:t>2</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indexed="8"/>
    <pageSetUpPr fitToPage="1"/>
  </sheetPr>
  <dimension ref="A15:I72"/>
  <sheetViews>
    <sheetView showGridLines="0" tabSelected="1" view="pageBreakPreview" zoomScaleNormal="100" zoomScaleSheetLayoutView="100" workbookViewId="0">
      <selection activeCell="D23" sqref="D23"/>
    </sheetView>
  </sheetViews>
  <sheetFormatPr defaultColWidth="9" defaultRowHeight="13.5" x14ac:dyDescent="0.15"/>
  <cols>
    <col min="1" max="1" width="6.125" style="1" customWidth="1"/>
    <col min="2" max="4" width="9" style="1"/>
    <col min="5" max="5" width="9" style="2"/>
    <col min="6" max="16384" width="9" style="1"/>
  </cols>
  <sheetData>
    <row r="15" spans="1:9" ht="21" x14ac:dyDescent="0.2">
      <c r="A15" s="603" t="s">
        <v>282</v>
      </c>
      <c r="B15" s="603"/>
      <c r="C15" s="603"/>
      <c r="D15" s="603"/>
      <c r="E15" s="603"/>
      <c r="F15" s="603"/>
      <c r="G15" s="603"/>
      <c r="H15" s="603"/>
      <c r="I15" s="603"/>
    </row>
    <row r="16" spans="1:9" ht="21" x14ac:dyDescent="0.2">
      <c r="A16" s="603" t="s">
        <v>130</v>
      </c>
      <c r="B16" s="603"/>
      <c r="C16" s="603"/>
      <c r="D16" s="603"/>
      <c r="E16" s="603"/>
      <c r="F16" s="603"/>
      <c r="G16" s="603"/>
      <c r="H16" s="603"/>
      <c r="I16" s="603"/>
    </row>
    <row r="17" spans="1:9" ht="21" customHeight="1" x14ac:dyDescent="0.15"/>
    <row r="18" spans="1:9" ht="31.5" customHeight="1" x14ac:dyDescent="0.2">
      <c r="A18" s="603" t="s">
        <v>116</v>
      </c>
      <c r="B18" s="603"/>
      <c r="C18" s="603"/>
      <c r="D18" s="603"/>
      <c r="E18" s="603"/>
      <c r="F18" s="603"/>
      <c r="G18" s="603"/>
      <c r="H18" s="603"/>
      <c r="I18" s="603"/>
    </row>
    <row r="19" spans="1:9" ht="11.25" customHeight="1" x14ac:dyDescent="0.25">
      <c r="E19" s="3"/>
    </row>
    <row r="20" spans="1:9" ht="22.5" customHeight="1" x14ac:dyDescent="0.2">
      <c r="A20" s="604" t="s">
        <v>131</v>
      </c>
      <c r="B20" s="604"/>
      <c r="C20" s="604"/>
      <c r="D20" s="604"/>
      <c r="E20" s="604"/>
      <c r="F20" s="604"/>
      <c r="G20" s="604"/>
      <c r="H20" s="604"/>
      <c r="I20" s="604"/>
    </row>
    <row r="21" spans="1:9" ht="24" customHeight="1" x14ac:dyDescent="0.15"/>
    <row r="22" spans="1:9" ht="24" customHeight="1" x14ac:dyDescent="0.15"/>
    <row r="23" spans="1:9" ht="24" customHeight="1" x14ac:dyDescent="0.15"/>
    <row r="24" spans="1:9" ht="24" customHeight="1" x14ac:dyDescent="0.15"/>
    <row r="25" spans="1:9" ht="24" customHeight="1" x14ac:dyDescent="0.15"/>
    <row r="26" spans="1:9" ht="24" customHeight="1" x14ac:dyDescent="0.15"/>
    <row r="27" spans="1:9" ht="24" customHeight="1" x14ac:dyDescent="0.15"/>
    <row r="28" spans="1:9" ht="24" customHeight="1" x14ac:dyDescent="0.15"/>
    <row r="29" spans="1:9" ht="24" customHeight="1" x14ac:dyDescent="0.15"/>
    <row r="30" spans="1:9" ht="24" customHeight="1" x14ac:dyDescent="0.15"/>
    <row r="31" spans="1:9" ht="24" customHeight="1" x14ac:dyDescent="0.15"/>
    <row r="32" spans="1:9" ht="24" customHeight="1" x14ac:dyDescent="0.15"/>
    <row r="33" spans="3:7" ht="24" customHeight="1" x14ac:dyDescent="0.2">
      <c r="E33" s="4"/>
    </row>
    <row r="34" spans="3:7" ht="24" customHeight="1" x14ac:dyDescent="0.15"/>
    <row r="35" spans="3:7" ht="18" thickBot="1" x14ac:dyDescent="0.25">
      <c r="C35" s="5" t="s">
        <v>30</v>
      </c>
      <c r="D35" s="5"/>
      <c r="E35" s="6"/>
      <c r="F35" s="5"/>
      <c r="G35" s="5"/>
    </row>
    <row r="72" spans="5:5" x14ac:dyDescent="0.15">
      <c r="E72" s="7"/>
    </row>
  </sheetData>
  <mergeCells count="4">
    <mergeCell ref="A16:I16"/>
    <mergeCell ref="A20:I20"/>
    <mergeCell ref="A18:I18"/>
    <mergeCell ref="A15:I15"/>
  </mergeCells>
  <phoneticPr fontId="2"/>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99CC"/>
    <pageSetUpPr fitToPage="1"/>
  </sheetPr>
  <dimension ref="A1:R60"/>
  <sheetViews>
    <sheetView view="pageBreakPreview" zoomScale="70" zoomScaleNormal="70" zoomScaleSheetLayoutView="70" zoomScalePageLayoutView="70" workbookViewId="0">
      <selection activeCell="T16" sqref="T16"/>
    </sheetView>
  </sheetViews>
  <sheetFormatPr defaultColWidth="9" defaultRowHeight="30" customHeight="1" x14ac:dyDescent="0.15"/>
  <cols>
    <col min="1" max="1" width="23.625" style="37" customWidth="1"/>
    <col min="2" max="3" width="7" style="37" customWidth="1"/>
    <col min="4" max="4" width="9.625" style="286" customWidth="1"/>
    <col min="5" max="18" width="9.625" style="13" customWidth="1"/>
    <col min="19" max="19" width="9.625" style="20" customWidth="1"/>
    <col min="20" max="20" width="12.625" style="20" customWidth="1"/>
    <col min="21" max="16384" width="9" style="20"/>
  </cols>
  <sheetData>
    <row r="1" spans="1:18" s="51" customFormat="1" ht="21" customHeight="1" x14ac:dyDescent="0.15">
      <c r="A1" s="698" t="s">
        <v>174</v>
      </c>
      <c r="B1" s="698"/>
      <c r="C1" s="698"/>
      <c r="D1" s="698"/>
      <c r="E1" s="698"/>
      <c r="F1" s="698"/>
      <c r="G1" s="698"/>
      <c r="H1" s="698"/>
      <c r="I1" s="698"/>
      <c r="J1" s="698"/>
      <c r="K1" s="698"/>
      <c r="L1" s="698"/>
      <c r="M1" s="698"/>
      <c r="N1" s="698"/>
      <c r="O1" s="698"/>
      <c r="P1" s="698"/>
      <c r="Q1" s="698"/>
      <c r="R1" s="698"/>
    </row>
    <row r="2" spans="1:18" s="51" customFormat="1" ht="17.25" customHeight="1" x14ac:dyDescent="0.15">
      <c r="A2" s="40"/>
      <c r="B2" s="36"/>
      <c r="C2" s="39"/>
      <c r="D2" s="41"/>
      <c r="E2" s="39"/>
      <c r="F2" s="39"/>
      <c r="G2" s="39"/>
      <c r="H2" s="39"/>
      <c r="I2" s="39"/>
      <c r="J2" s="39"/>
      <c r="K2" s="39"/>
      <c r="L2" s="39"/>
      <c r="M2" s="39"/>
      <c r="N2" s="39"/>
      <c r="O2" s="39"/>
      <c r="P2" s="39"/>
      <c r="Q2" s="39"/>
      <c r="R2" s="81"/>
    </row>
    <row r="3" spans="1:18" ht="15.95" customHeight="1" x14ac:dyDescent="0.15">
      <c r="A3" s="701" t="s">
        <v>93</v>
      </c>
      <c r="B3" s="702"/>
      <c r="C3" s="703"/>
      <c r="D3" s="699" t="s">
        <v>88</v>
      </c>
      <c r="E3" s="699"/>
      <c r="F3" s="699"/>
      <c r="G3" s="699"/>
      <c r="H3" s="699"/>
      <c r="I3" s="699"/>
      <c r="J3" s="699"/>
      <c r="K3" s="699"/>
      <c r="L3" s="699"/>
      <c r="M3" s="699"/>
      <c r="N3" s="699"/>
      <c r="O3" s="699"/>
      <c r="P3" s="699"/>
      <c r="Q3" s="699"/>
      <c r="R3" s="696" t="s">
        <v>46</v>
      </c>
    </row>
    <row r="4" spans="1:18" ht="30" customHeight="1" x14ac:dyDescent="0.15">
      <c r="A4" s="765"/>
      <c r="B4" s="766"/>
      <c r="C4" s="767"/>
      <c r="D4" s="390" t="s">
        <v>154</v>
      </c>
      <c r="E4" s="390">
        <v>7</v>
      </c>
      <c r="F4" s="390">
        <v>8</v>
      </c>
      <c r="G4" s="390">
        <v>9</v>
      </c>
      <c r="H4" s="390">
        <v>10</v>
      </c>
      <c r="I4" s="390">
        <v>11</v>
      </c>
      <c r="J4" s="390">
        <v>12</v>
      </c>
      <c r="K4" s="390">
        <v>13</v>
      </c>
      <c r="L4" s="390">
        <v>14</v>
      </c>
      <c r="M4" s="390">
        <v>15</v>
      </c>
      <c r="N4" s="390">
        <v>16</v>
      </c>
      <c r="O4" s="390">
        <v>17</v>
      </c>
      <c r="P4" s="390">
        <v>18</v>
      </c>
      <c r="Q4" s="390">
        <v>19</v>
      </c>
      <c r="R4" s="768"/>
    </row>
    <row r="5" spans="1:18" s="133" customFormat="1" ht="15.95" customHeight="1" x14ac:dyDescent="0.15">
      <c r="A5" s="142" t="s">
        <v>36</v>
      </c>
      <c r="B5" s="819" t="s">
        <v>49</v>
      </c>
      <c r="C5" s="820"/>
      <c r="D5" s="141">
        <v>38000</v>
      </c>
      <c r="E5" s="140">
        <v>38000</v>
      </c>
      <c r="F5" s="140">
        <v>37000</v>
      </c>
      <c r="G5" s="140">
        <v>37000</v>
      </c>
      <c r="H5" s="140">
        <v>36000</v>
      </c>
      <c r="I5" s="140">
        <v>36000</v>
      </c>
      <c r="J5" s="140">
        <v>35000</v>
      </c>
      <c r="K5" s="140">
        <v>35000</v>
      </c>
      <c r="L5" s="140">
        <v>34000</v>
      </c>
      <c r="M5" s="140">
        <v>34000</v>
      </c>
      <c r="N5" s="140">
        <v>33000</v>
      </c>
      <c r="O5" s="140">
        <v>33000</v>
      </c>
      <c r="P5" s="140">
        <v>32000</v>
      </c>
      <c r="Q5" s="140">
        <v>32000</v>
      </c>
      <c r="R5" s="139">
        <f>SUM(D5:Q5)</f>
        <v>490000</v>
      </c>
    </row>
    <row r="6" spans="1:18" s="133" customFormat="1" ht="15.95" customHeight="1" x14ac:dyDescent="0.15">
      <c r="A6" s="700"/>
      <c r="B6" s="50" t="s">
        <v>45</v>
      </c>
      <c r="C6" s="82"/>
      <c r="D6" s="48"/>
      <c r="E6" s="49"/>
      <c r="F6" s="49"/>
      <c r="G6" s="49"/>
      <c r="H6" s="49"/>
      <c r="I6" s="49"/>
      <c r="J6" s="49"/>
      <c r="K6" s="49"/>
      <c r="L6" s="49"/>
      <c r="M6" s="49"/>
      <c r="N6" s="49"/>
      <c r="O6" s="49"/>
      <c r="P6" s="49"/>
      <c r="Q6" s="49"/>
      <c r="R6" s="85">
        <f>SUM(D6:Q6)</f>
        <v>0</v>
      </c>
    </row>
    <row r="7" spans="1:18" s="133" customFormat="1" ht="15.95" customHeight="1" x14ac:dyDescent="0.15">
      <c r="A7" s="700"/>
      <c r="B7" s="337" t="s">
        <v>48</v>
      </c>
      <c r="C7" s="401" t="str">
        <f t="shared" ref="C7" si="0">"（円/"&amp;C6&amp;"）"</f>
        <v>（円/）</v>
      </c>
      <c r="D7" s="138"/>
      <c r="E7" s="137"/>
      <c r="F7" s="137"/>
      <c r="G7" s="137"/>
      <c r="H7" s="137"/>
      <c r="I7" s="137"/>
      <c r="J7" s="137"/>
      <c r="K7" s="137"/>
      <c r="L7" s="137"/>
      <c r="M7" s="137"/>
      <c r="N7" s="137"/>
      <c r="O7" s="137"/>
      <c r="P7" s="137"/>
      <c r="Q7" s="137"/>
      <c r="R7" s="136" t="s">
        <v>71</v>
      </c>
    </row>
    <row r="8" spans="1:18" s="133" customFormat="1" ht="15.95" customHeight="1" x14ac:dyDescent="0.15">
      <c r="A8" s="694"/>
      <c r="B8" s="402" t="s">
        <v>43</v>
      </c>
      <c r="C8" s="282" t="s">
        <v>156</v>
      </c>
      <c r="D8" s="135">
        <f t="shared" ref="D8:Q8" si="1">D6*D7</f>
        <v>0</v>
      </c>
      <c r="E8" s="134">
        <f t="shared" si="1"/>
        <v>0</v>
      </c>
      <c r="F8" s="134">
        <f t="shared" si="1"/>
        <v>0</v>
      </c>
      <c r="G8" s="134">
        <f t="shared" si="1"/>
        <v>0</v>
      </c>
      <c r="H8" s="134">
        <f t="shared" si="1"/>
        <v>0</v>
      </c>
      <c r="I8" s="134">
        <f t="shared" si="1"/>
        <v>0</v>
      </c>
      <c r="J8" s="134">
        <f t="shared" si="1"/>
        <v>0</v>
      </c>
      <c r="K8" s="134">
        <f t="shared" si="1"/>
        <v>0</v>
      </c>
      <c r="L8" s="134">
        <f t="shared" si="1"/>
        <v>0</v>
      </c>
      <c r="M8" s="134">
        <f t="shared" si="1"/>
        <v>0</v>
      </c>
      <c r="N8" s="134">
        <f t="shared" si="1"/>
        <v>0</v>
      </c>
      <c r="O8" s="134">
        <f t="shared" si="1"/>
        <v>0</v>
      </c>
      <c r="P8" s="134">
        <f t="shared" si="1"/>
        <v>0</v>
      </c>
      <c r="Q8" s="134">
        <f t="shared" si="1"/>
        <v>0</v>
      </c>
      <c r="R8" s="86">
        <f>SUM(D8:Q8)</f>
        <v>0</v>
      </c>
    </row>
    <row r="9" spans="1:18" s="133" customFormat="1" ht="15.95" customHeight="1" x14ac:dyDescent="0.15">
      <c r="A9" s="693"/>
      <c r="B9" s="50" t="s">
        <v>45</v>
      </c>
      <c r="C9" s="82"/>
      <c r="D9" s="42"/>
      <c r="E9" s="43"/>
      <c r="F9" s="43"/>
      <c r="G9" s="43"/>
      <c r="H9" s="43"/>
      <c r="I9" s="43"/>
      <c r="J9" s="43"/>
      <c r="K9" s="43"/>
      <c r="L9" s="43"/>
      <c r="M9" s="43"/>
      <c r="N9" s="43"/>
      <c r="O9" s="43"/>
      <c r="P9" s="43"/>
      <c r="Q9" s="43"/>
      <c r="R9" s="87">
        <f>SUM(D9:Q9)</f>
        <v>0</v>
      </c>
    </row>
    <row r="10" spans="1:18" s="133" customFormat="1" ht="15.95" customHeight="1" x14ac:dyDescent="0.15">
      <c r="A10" s="700"/>
      <c r="B10" s="337" t="s">
        <v>48</v>
      </c>
      <c r="C10" s="401" t="str">
        <f t="shared" ref="C10" si="2">"（円/"&amp;C9&amp;"）"</f>
        <v>（円/）</v>
      </c>
      <c r="D10" s="138"/>
      <c r="E10" s="137"/>
      <c r="F10" s="137"/>
      <c r="G10" s="137"/>
      <c r="H10" s="137"/>
      <c r="I10" s="137"/>
      <c r="J10" s="137"/>
      <c r="K10" s="137"/>
      <c r="L10" s="137"/>
      <c r="M10" s="137"/>
      <c r="N10" s="137"/>
      <c r="O10" s="137"/>
      <c r="P10" s="137"/>
      <c r="Q10" s="137"/>
      <c r="R10" s="136" t="s">
        <v>71</v>
      </c>
    </row>
    <row r="11" spans="1:18" s="133" customFormat="1" ht="15.95" customHeight="1" x14ac:dyDescent="0.15">
      <c r="A11" s="694"/>
      <c r="B11" s="402" t="s">
        <v>43</v>
      </c>
      <c r="C11" s="282" t="s">
        <v>156</v>
      </c>
      <c r="D11" s="135">
        <f t="shared" ref="D11:Q11" si="3">D9*D10</f>
        <v>0</v>
      </c>
      <c r="E11" s="134">
        <f t="shared" si="3"/>
        <v>0</v>
      </c>
      <c r="F11" s="134">
        <f t="shared" si="3"/>
        <v>0</v>
      </c>
      <c r="G11" s="134">
        <f t="shared" si="3"/>
        <v>0</v>
      </c>
      <c r="H11" s="134">
        <f t="shared" si="3"/>
        <v>0</v>
      </c>
      <c r="I11" s="134">
        <f t="shared" si="3"/>
        <v>0</v>
      </c>
      <c r="J11" s="134">
        <f t="shared" si="3"/>
        <v>0</v>
      </c>
      <c r="K11" s="134">
        <f t="shared" si="3"/>
        <v>0</v>
      </c>
      <c r="L11" s="134">
        <f t="shared" si="3"/>
        <v>0</v>
      </c>
      <c r="M11" s="134">
        <f t="shared" si="3"/>
        <v>0</v>
      </c>
      <c r="N11" s="134">
        <f t="shared" si="3"/>
        <v>0</v>
      </c>
      <c r="O11" s="134">
        <f t="shared" si="3"/>
        <v>0</v>
      </c>
      <c r="P11" s="134">
        <f t="shared" si="3"/>
        <v>0</v>
      </c>
      <c r="Q11" s="134">
        <f t="shared" si="3"/>
        <v>0</v>
      </c>
      <c r="R11" s="86">
        <f>SUM(D11:Q11)</f>
        <v>0</v>
      </c>
    </row>
    <row r="12" spans="1:18" s="133" customFormat="1" ht="15.95" customHeight="1" x14ac:dyDescent="0.15">
      <c r="A12" s="693"/>
      <c r="B12" s="50" t="s">
        <v>45</v>
      </c>
      <c r="C12" s="82"/>
      <c r="D12" s="42"/>
      <c r="E12" s="43"/>
      <c r="F12" s="43"/>
      <c r="G12" s="43"/>
      <c r="H12" s="43"/>
      <c r="I12" s="43"/>
      <c r="J12" s="43"/>
      <c r="K12" s="43"/>
      <c r="L12" s="43"/>
      <c r="M12" s="43"/>
      <c r="N12" s="43"/>
      <c r="O12" s="43"/>
      <c r="P12" s="43"/>
      <c r="Q12" s="43"/>
      <c r="R12" s="87">
        <f>SUM(D12:Q12)</f>
        <v>0</v>
      </c>
    </row>
    <row r="13" spans="1:18" s="133" customFormat="1" ht="15.95" customHeight="1" x14ac:dyDescent="0.15">
      <c r="A13" s="700"/>
      <c r="B13" s="337" t="s">
        <v>48</v>
      </c>
      <c r="C13" s="401" t="str">
        <f t="shared" ref="C13" si="4">"（円/"&amp;C12&amp;"）"</f>
        <v>（円/）</v>
      </c>
      <c r="D13" s="138"/>
      <c r="E13" s="137"/>
      <c r="F13" s="137"/>
      <c r="G13" s="137"/>
      <c r="H13" s="137"/>
      <c r="I13" s="137"/>
      <c r="J13" s="137"/>
      <c r="K13" s="137"/>
      <c r="L13" s="137"/>
      <c r="M13" s="137"/>
      <c r="N13" s="137"/>
      <c r="O13" s="137"/>
      <c r="P13" s="137"/>
      <c r="Q13" s="137"/>
      <c r="R13" s="136" t="s">
        <v>71</v>
      </c>
    </row>
    <row r="14" spans="1:18" s="133" customFormat="1" ht="15.95" customHeight="1" x14ac:dyDescent="0.15">
      <c r="A14" s="694"/>
      <c r="B14" s="402" t="s">
        <v>43</v>
      </c>
      <c r="C14" s="282" t="s">
        <v>156</v>
      </c>
      <c r="D14" s="135">
        <f t="shared" ref="D14:Q14" si="5">D12*D13</f>
        <v>0</v>
      </c>
      <c r="E14" s="134">
        <f t="shared" si="5"/>
        <v>0</v>
      </c>
      <c r="F14" s="134">
        <f t="shared" si="5"/>
        <v>0</v>
      </c>
      <c r="G14" s="134">
        <f t="shared" si="5"/>
        <v>0</v>
      </c>
      <c r="H14" s="134">
        <f t="shared" si="5"/>
        <v>0</v>
      </c>
      <c r="I14" s="134">
        <f t="shared" si="5"/>
        <v>0</v>
      </c>
      <c r="J14" s="134">
        <f t="shared" si="5"/>
        <v>0</v>
      </c>
      <c r="K14" s="134">
        <f t="shared" si="5"/>
        <v>0</v>
      </c>
      <c r="L14" s="134">
        <f t="shared" si="5"/>
        <v>0</v>
      </c>
      <c r="M14" s="134">
        <f t="shared" si="5"/>
        <v>0</v>
      </c>
      <c r="N14" s="134">
        <f t="shared" si="5"/>
        <v>0</v>
      </c>
      <c r="O14" s="134">
        <f t="shared" si="5"/>
        <v>0</v>
      </c>
      <c r="P14" s="134">
        <f t="shared" si="5"/>
        <v>0</v>
      </c>
      <c r="Q14" s="134">
        <f t="shared" si="5"/>
        <v>0</v>
      </c>
      <c r="R14" s="86">
        <f>SUM(D14:Q14)</f>
        <v>0</v>
      </c>
    </row>
    <row r="15" spans="1:18" s="133" customFormat="1" ht="15.95" customHeight="1" x14ac:dyDescent="0.15">
      <c r="A15" s="693"/>
      <c r="B15" s="50" t="s">
        <v>45</v>
      </c>
      <c r="C15" s="82"/>
      <c r="D15" s="42"/>
      <c r="E15" s="43"/>
      <c r="F15" s="43"/>
      <c r="G15" s="43"/>
      <c r="H15" s="43"/>
      <c r="I15" s="43"/>
      <c r="J15" s="43"/>
      <c r="K15" s="43"/>
      <c r="L15" s="43"/>
      <c r="M15" s="43"/>
      <c r="N15" s="43"/>
      <c r="O15" s="43"/>
      <c r="P15" s="43"/>
      <c r="Q15" s="43"/>
      <c r="R15" s="87">
        <f>SUM(D15:Q15)</f>
        <v>0</v>
      </c>
    </row>
    <row r="16" spans="1:18" s="133" customFormat="1" ht="15.95" customHeight="1" x14ac:dyDescent="0.15">
      <c r="A16" s="700"/>
      <c r="B16" s="337" t="s">
        <v>48</v>
      </c>
      <c r="C16" s="401" t="str">
        <f t="shared" ref="C16" si="6">"（円/"&amp;C15&amp;"）"</f>
        <v>（円/）</v>
      </c>
      <c r="D16" s="138"/>
      <c r="E16" s="137"/>
      <c r="F16" s="137"/>
      <c r="G16" s="137"/>
      <c r="H16" s="137"/>
      <c r="I16" s="137"/>
      <c r="J16" s="137"/>
      <c r="K16" s="137"/>
      <c r="L16" s="137"/>
      <c r="M16" s="137"/>
      <c r="N16" s="137"/>
      <c r="O16" s="137"/>
      <c r="P16" s="137"/>
      <c r="Q16" s="137"/>
      <c r="R16" s="136" t="s">
        <v>71</v>
      </c>
    </row>
    <row r="17" spans="1:18" s="133" customFormat="1" ht="15.95" customHeight="1" x14ac:dyDescent="0.15">
      <c r="A17" s="694"/>
      <c r="B17" s="402" t="s">
        <v>43</v>
      </c>
      <c r="C17" s="282" t="s">
        <v>156</v>
      </c>
      <c r="D17" s="135">
        <f t="shared" ref="D17:Q17" si="7">D15*D16</f>
        <v>0</v>
      </c>
      <c r="E17" s="134">
        <f t="shared" si="7"/>
        <v>0</v>
      </c>
      <c r="F17" s="134">
        <f t="shared" si="7"/>
        <v>0</v>
      </c>
      <c r="G17" s="134">
        <f t="shared" si="7"/>
        <v>0</v>
      </c>
      <c r="H17" s="134">
        <f t="shared" si="7"/>
        <v>0</v>
      </c>
      <c r="I17" s="134">
        <f t="shared" si="7"/>
        <v>0</v>
      </c>
      <c r="J17" s="134">
        <f t="shared" si="7"/>
        <v>0</v>
      </c>
      <c r="K17" s="134">
        <f t="shared" si="7"/>
        <v>0</v>
      </c>
      <c r="L17" s="134">
        <f t="shared" si="7"/>
        <v>0</v>
      </c>
      <c r="M17" s="134">
        <f t="shared" si="7"/>
        <v>0</v>
      </c>
      <c r="N17" s="134">
        <f t="shared" si="7"/>
        <v>0</v>
      </c>
      <c r="O17" s="134">
        <f t="shared" si="7"/>
        <v>0</v>
      </c>
      <c r="P17" s="134">
        <f t="shared" si="7"/>
        <v>0</v>
      </c>
      <c r="Q17" s="134">
        <f t="shared" si="7"/>
        <v>0</v>
      </c>
      <c r="R17" s="86">
        <f>SUM(D17:Q17)</f>
        <v>0</v>
      </c>
    </row>
    <row r="18" spans="1:18" s="133" customFormat="1" ht="15.95" customHeight="1" x14ac:dyDescent="0.15">
      <c r="A18" s="693"/>
      <c r="B18" s="50" t="s">
        <v>45</v>
      </c>
      <c r="C18" s="82"/>
      <c r="D18" s="42"/>
      <c r="E18" s="43"/>
      <c r="F18" s="43"/>
      <c r="G18" s="43"/>
      <c r="H18" s="43"/>
      <c r="I18" s="43"/>
      <c r="J18" s="43"/>
      <c r="K18" s="43"/>
      <c r="L18" s="43"/>
      <c r="M18" s="43"/>
      <c r="N18" s="43"/>
      <c r="O18" s="43"/>
      <c r="P18" s="43"/>
      <c r="Q18" s="43"/>
      <c r="R18" s="87">
        <f>SUM(D18:Q18)</f>
        <v>0</v>
      </c>
    </row>
    <row r="19" spans="1:18" s="133" customFormat="1" ht="15.95" customHeight="1" x14ac:dyDescent="0.15">
      <c r="A19" s="700"/>
      <c r="B19" s="337" t="s">
        <v>48</v>
      </c>
      <c r="C19" s="401" t="str">
        <f t="shared" ref="C19" si="8">"（円/"&amp;C18&amp;"）"</f>
        <v>（円/）</v>
      </c>
      <c r="D19" s="138"/>
      <c r="E19" s="137"/>
      <c r="F19" s="137"/>
      <c r="G19" s="137"/>
      <c r="H19" s="137"/>
      <c r="I19" s="137"/>
      <c r="J19" s="137"/>
      <c r="K19" s="137"/>
      <c r="L19" s="137"/>
      <c r="M19" s="137"/>
      <c r="N19" s="137"/>
      <c r="O19" s="137"/>
      <c r="P19" s="137"/>
      <c r="Q19" s="137"/>
      <c r="R19" s="136" t="s">
        <v>71</v>
      </c>
    </row>
    <row r="20" spans="1:18" s="133" customFormat="1" ht="15.95" customHeight="1" x14ac:dyDescent="0.15">
      <c r="A20" s="694"/>
      <c r="B20" s="402" t="s">
        <v>43</v>
      </c>
      <c r="C20" s="282" t="s">
        <v>156</v>
      </c>
      <c r="D20" s="135">
        <f t="shared" ref="D20:Q20" si="9">D18*D19</f>
        <v>0</v>
      </c>
      <c r="E20" s="134">
        <f t="shared" si="9"/>
        <v>0</v>
      </c>
      <c r="F20" s="134">
        <f t="shared" si="9"/>
        <v>0</v>
      </c>
      <c r="G20" s="134">
        <f t="shared" si="9"/>
        <v>0</v>
      </c>
      <c r="H20" s="134">
        <f t="shared" si="9"/>
        <v>0</v>
      </c>
      <c r="I20" s="134">
        <f t="shared" si="9"/>
        <v>0</v>
      </c>
      <c r="J20" s="134">
        <f t="shared" si="9"/>
        <v>0</v>
      </c>
      <c r="K20" s="134">
        <f t="shared" si="9"/>
        <v>0</v>
      </c>
      <c r="L20" s="134">
        <f t="shared" si="9"/>
        <v>0</v>
      </c>
      <c r="M20" s="134">
        <f t="shared" si="9"/>
        <v>0</v>
      </c>
      <c r="N20" s="134">
        <f t="shared" si="9"/>
        <v>0</v>
      </c>
      <c r="O20" s="134">
        <f t="shared" si="9"/>
        <v>0</v>
      </c>
      <c r="P20" s="134">
        <f t="shared" si="9"/>
        <v>0</v>
      </c>
      <c r="Q20" s="134">
        <f t="shared" si="9"/>
        <v>0</v>
      </c>
      <c r="R20" s="86">
        <f>SUM(D20:Q20)</f>
        <v>0</v>
      </c>
    </row>
    <row r="21" spans="1:18" s="133" customFormat="1" ht="15.95" customHeight="1" x14ac:dyDescent="0.15">
      <c r="A21" s="693"/>
      <c r="B21" s="50" t="s">
        <v>45</v>
      </c>
      <c r="C21" s="82"/>
      <c r="D21" s="42"/>
      <c r="E21" s="43"/>
      <c r="F21" s="43"/>
      <c r="G21" s="43"/>
      <c r="H21" s="43"/>
      <c r="I21" s="43"/>
      <c r="J21" s="43"/>
      <c r="K21" s="43"/>
      <c r="L21" s="43"/>
      <c r="M21" s="43"/>
      <c r="N21" s="43"/>
      <c r="O21" s="43"/>
      <c r="P21" s="43"/>
      <c r="Q21" s="43"/>
      <c r="R21" s="87">
        <f>SUM(D21:Q21)</f>
        <v>0</v>
      </c>
    </row>
    <row r="22" spans="1:18" s="133" customFormat="1" ht="15.95" customHeight="1" x14ac:dyDescent="0.15">
      <c r="A22" s="700"/>
      <c r="B22" s="337" t="s">
        <v>48</v>
      </c>
      <c r="C22" s="401" t="str">
        <f t="shared" ref="C22" si="10">"（円/"&amp;C21&amp;"）"</f>
        <v>（円/）</v>
      </c>
      <c r="D22" s="138"/>
      <c r="E22" s="137"/>
      <c r="F22" s="137"/>
      <c r="G22" s="137"/>
      <c r="H22" s="137"/>
      <c r="I22" s="137"/>
      <c r="J22" s="137"/>
      <c r="K22" s="137"/>
      <c r="L22" s="137"/>
      <c r="M22" s="137"/>
      <c r="N22" s="137"/>
      <c r="O22" s="137"/>
      <c r="P22" s="137"/>
      <c r="Q22" s="137"/>
      <c r="R22" s="136" t="s">
        <v>71</v>
      </c>
    </row>
    <row r="23" spans="1:18" s="133" customFormat="1" ht="15.95" customHeight="1" x14ac:dyDescent="0.15">
      <c r="A23" s="694"/>
      <c r="B23" s="402" t="s">
        <v>43</v>
      </c>
      <c r="C23" s="282" t="s">
        <v>156</v>
      </c>
      <c r="D23" s="135">
        <f t="shared" ref="D23:Q23" si="11">D21*D22</f>
        <v>0</v>
      </c>
      <c r="E23" s="134">
        <f t="shared" si="11"/>
        <v>0</v>
      </c>
      <c r="F23" s="134">
        <f t="shared" si="11"/>
        <v>0</v>
      </c>
      <c r="G23" s="134">
        <f t="shared" si="11"/>
        <v>0</v>
      </c>
      <c r="H23" s="134">
        <f t="shared" si="11"/>
        <v>0</v>
      </c>
      <c r="I23" s="134">
        <f t="shared" si="11"/>
        <v>0</v>
      </c>
      <c r="J23" s="134">
        <f t="shared" si="11"/>
        <v>0</v>
      </c>
      <c r="K23" s="134">
        <f t="shared" si="11"/>
        <v>0</v>
      </c>
      <c r="L23" s="134">
        <f t="shared" si="11"/>
        <v>0</v>
      </c>
      <c r="M23" s="134">
        <f t="shared" si="11"/>
        <v>0</v>
      </c>
      <c r="N23" s="134">
        <f t="shared" si="11"/>
        <v>0</v>
      </c>
      <c r="O23" s="134">
        <f t="shared" si="11"/>
        <v>0</v>
      </c>
      <c r="P23" s="134">
        <f t="shared" si="11"/>
        <v>0</v>
      </c>
      <c r="Q23" s="134">
        <f t="shared" si="11"/>
        <v>0</v>
      </c>
      <c r="R23" s="86">
        <f>SUM(D23:Q23)</f>
        <v>0</v>
      </c>
    </row>
    <row r="24" spans="1:18" s="133" customFormat="1" ht="15.95" customHeight="1" x14ac:dyDescent="0.15">
      <c r="A24" s="693"/>
      <c r="B24" s="50" t="s">
        <v>45</v>
      </c>
      <c r="C24" s="82"/>
      <c r="D24" s="42"/>
      <c r="E24" s="43"/>
      <c r="F24" s="43"/>
      <c r="G24" s="43"/>
      <c r="H24" s="43"/>
      <c r="I24" s="43"/>
      <c r="J24" s="43"/>
      <c r="K24" s="43"/>
      <c r="L24" s="43"/>
      <c r="M24" s="43"/>
      <c r="N24" s="43"/>
      <c r="O24" s="43"/>
      <c r="P24" s="43"/>
      <c r="Q24" s="43"/>
      <c r="R24" s="87">
        <f>SUM(D24:Q24)</f>
        <v>0</v>
      </c>
    </row>
    <row r="25" spans="1:18" s="133" customFormat="1" ht="15.95" customHeight="1" x14ac:dyDescent="0.15">
      <c r="A25" s="700"/>
      <c r="B25" s="337" t="s">
        <v>48</v>
      </c>
      <c r="C25" s="401" t="str">
        <f t="shared" ref="C25" si="12">"（円/"&amp;C24&amp;"）"</f>
        <v>（円/）</v>
      </c>
      <c r="D25" s="138"/>
      <c r="E25" s="137"/>
      <c r="F25" s="137"/>
      <c r="G25" s="137"/>
      <c r="H25" s="137"/>
      <c r="I25" s="137"/>
      <c r="J25" s="137"/>
      <c r="K25" s="137"/>
      <c r="L25" s="137"/>
      <c r="M25" s="137"/>
      <c r="N25" s="137"/>
      <c r="O25" s="137"/>
      <c r="P25" s="137"/>
      <c r="Q25" s="137"/>
      <c r="R25" s="136" t="s">
        <v>71</v>
      </c>
    </row>
    <row r="26" spans="1:18" s="133" customFormat="1" ht="15.95" customHeight="1" x14ac:dyDescent="0.15">
      <c r="A26" s="694"/>
      <c r="B26" s="402" t="s">
        <v>43</v>
      </c>
      <c r="C26" s="282" t="s">
        <v>156</v>
      </c>
      <c r="D26" s="135">
        <f t="shared" ref="D26:Q26" si="13">D24*D25</f>
        <v>0</v>
      </c>
      <c r="E26" s="134">
        <f t="shared" si="13"/>
        <v>0</v>
      </c>
      <c r="F26" s="134">
        <f t="shared" si="13"/>
        <v>0</v>
      </c>
      <c r="G26" s="134">
        <f t="shared" si="13"/>
        <v>0</v>
      </c>
      <c r="H26" s="134">
        <f t="shared" si="13"/>
        <v>0</v>
      </c>
      <c r="I26" s="134">
        <f t="shared" si="13"/>
        <v>0</v>
      </c>
      <c r="J26" s="134">
        <f t="shared" si="13"/>
        <v>0</v>
      </c>
      <c r="K26" s="134">
        <f t="shared" si="13"/>
        <v>0</v>
      </c>
      <c r="L26" s="134">
        <f t="shared" si="13"/>
        <v>0</v>
      </c>
      <c r="M26" s="134">
        <f t="shared" si="13"/>
        <v>0</v>
      </c>
      <c r="N26" s="134">
        <f t="shared" si="13"/>
        <v>0</v>
      </c>
      <c r="O26" s="134">
        <f t="shared" si="13"/>
        <v>0</v>
      </c>
      <c r="P26" s="134">
        <f t="shared" si="13"/>
        <v>0</v>
      </c>
      <c r="Q26" s="134">
        <f t="shared" si="13"/>
        <v>0</v>
      </c>
      <c r="R26" s="86">
        <f>SUM(D26:Q26)</f>
        <v>0</v>
      </c>
    </row>
    <row r="27" spans="1:18" s="133" customFormat="1" ht="15.95" customHeight="1" x14ac:dyDescent="0.15">
      <c r="A27" s="693"/>
      <c r="B27" s="50" t="s">
        <v>45</v>
      </c>
      <c r="C27" s="82"/>
      <c r="D27" s="42"/>
      <c r="E27" s="43"/>
      <c r="F27" s="43"/>
      <c r="G27" s="43"/>
      <c r="H27" s="43"/>
      <c r="I27" s="43"/>
      <c r="J27" s="43"/>
      <c r="K27" s="43"/>
      <c r="L27" s="43"/>
      <c r="M27" s="43"/>
      <c r="N27" s="43"/>
      <c r="O27" s="43"/>
      <c r="P27" s="43"/>
      <c r="Q27" s="43"/>
      <c r="R27" s="87">
        <f>SUM(D27:Q27)</f>
        <v>0</v>
      </c>
    </row>
    <row r="28" spans="1:18" s="133" customFormat="1" ht="15.95" customHeight="1" x14ac:dyDescent="0.15">
      <c r="A28" s="700"/>
      <c r="B28" s="337" t="s">
        <v>48</v>
      </c>
      <c r="C28" s="401" t="str">
        <f t="shared" ref="C28" si="14">"（円/"&amp;C27&amp;"）"</f>
        <v>（円/）</v>
      </c>
      <c r="D28" s="138"/>
      <c r="E28" s="137"/>
      <c r="F28" s="137"/>
      <c r="G28" s="137"/>
      <c r="H28" s="137"/>
      <c r="I28" s="137"/>
      <c r="J28" s="137"/>
      <c r="K28" s="137"/>
      <c r="L28" s="137"/>
      <c r="M28" s="137"/>
      <c r="N28" s="137"/>
      <c r="O28" s="137"/>
      <c r="P28" s="137"/>
      <c r="Q28" s="137"/>
      <c r="R28" s="136" t="s">
        <v>71</v>
      </c>
    </row>
    <row r="29" spans="1:18" s="133" customFormat="1" ht="15.95" customHeight="1" x14ac:dyDescent="0.15">
      <c r="A29" s="694"/>
      <c r="B29" s="402" t="s">
        <v>43</v>
      </c>
      <c r="C29" s="282" t="s">
        <v>156</v>
      </c>
      <c r="D29" s="135">
        <f t="shared" ref="D29:Q29" si="15">D27*D28</f>
        <v>0</v>
      </c>
      <c r="E29" s="134">
        <f t="shared" si="15"/>
        <v>0</v>
      </c>
      <c r="F29" s="134">
        <f t="shared" si="15"/>
        <v>0</v>
      </c>
      <c r="G29" s="134">
        <f t="shared" si="15"/>
        <v>0</v>
      </c>
      <c r="H29" s="134">
        <f t="shared" si="15"/>
        <v>0</v>
      </c>
      <c r="I29" s="134">
        <f t="shared" si="15"/>
        <v>0</v>
      </c>
      <c r="J29" s="134">
        <f t="shared" si="15"/>
        <v>0</v>
      </c>
      <c r="K29" s="134">
        <f t="shared" si="15"/>
        <v>0</v>
      </c>
      <c r="L29" s="134">
        <f t="shared" si="15"/>
        <v>0</v>
      </c>
      <c r="M29" s="134">
        <f t="shared" si="15"/>
        <v>0</v>
      </c>
      <c r="N29" s="134">
        <f t="shared" si="15"/>
        <v>0</v>
      </c>
      <c r="O29" s="134">
        <f t="shared" si="15"/>
        <v>0</v>
      </c>
      <c r="P29" s="134">
        <f t="shared" si="15"/>
        <v>0</v>
      </c>
      <c r="Q29" s="134">
        <f t="shared" si="15"/>
        <v>0</v>
      </c>
      <c r="R29" s="86">
        <f>SUM(D29:Q29)</f>
        <v>0</v>
      </c>
    </row>
    <row r="30" spans="1:18" s="133" customFormat="1" ht="15.95" customHeight="1" x14ac:dyDescent="0.15">
      <c r="A30" s="693"/>
      <c r="B30" s="50" t="s">
        <v>45</v>
      </c>
      <c r="C30" s="82"/>
      <c r="D30" s="42"/>
      <c r="E30" s="43"/>
      <c r="F30" s="43"/>
      <c r="G30" s="43"/>
      <c r="H30" s="43"/>
      <c r="I30" s="43"/>
      <c r="J30" s="43"/>
      <c r="K30" s="43"/>
      <c r="L30" s="43"/>
      <c r="M30" s="43"/>
      <c r="N30" s="43"/>
      <c r="O30" s="43"/>
      <c r="P30" s="43"/>
      <c r="Q30" s="43"/>
      <c r="R30" s="87">
        <f>SUM(D30:Q30)</f>
        <v>0</v>
      </c>
    </row>
    <row r="31" spans="1:18" s="133" customFormat="1" ht="15.95" customHeight="1" x14ac:dyDescent="0.15">
      <c r="A31" s="700"/>
      <c r="B31" s="337" t="s">
        <v>48</v>
      </c>
      <c r="C31" s="401" t="str">
        <f t="shared" ref="C31" si="16">"（円/"&amp;C30&amp;"）"</f>
        <v>（円/）</v>
      </c>
      <c r="D31" s="138"/>
      <c r="E31" s="137"/>
      <c r="F31" s="137"/>
      <c r="G31" s="137"/>
      <c r="H31" s="137"/>
      <c r="I31" s="137"/>
      <c r="J31" s="137"/>
      <c r="K31" s="137"/>
      <c r="L31" s="137"/>
      <c r="M31" s="137"/>
      <c r="N31" s="137"/>
      <c r="O31" s="137"/>
      <c r="P31" s="137"/>
      <c r="Q31" s="137"/>
      <c r="R31" s="136" t="s">
        <v>71</v>
      </c>
    </row>
    <row r="32" spans="1:18" s="133" customFormat="1" ht="15.95" customHeight="1" x14ac:dyDescent="0.15">
      <c r="A32" s="694"/>
      <c r="B32" s="402" t="s">
        <v>43</v>
      </c>
      <c r="C32" s="282" t="s">
        <v>156</v>
      </c>
      <c r="D32" s="135">
        <f t="shared" ref="D32:Q32" si="17">D30*D31</f>
        <v>0</v>
      </c>
      <c r="E32" s="134">
        <f t="shared" si="17"/>
        <v>0</v>
      </c>
      <c r="F32" s="134">
        <f t="shared" si="17"/>
        <v>0</v>
      </c>
      <c r="G32" s="134">
        <f t="shared" si="17"/>
        <v>0</v>
      </c>
      <c r="H32" s="134">
        <f t="shared" si="17"/>
        <v>0</v>
      </c>
      <c r="I32" s="134">
        <f t="shared" si="17"/>
        <v>0</v>
      </c>
      <c r="J32" s="134">
        <f t="shared" si="17"/>
        <v>0</v>
      </c>
      <c r="K32" s="134">
        <f t="shared" si="17"/>
        <v>0</v>
      </c>
      <c r="L32" s="134">
        <f t="shared" si="17"/>
        <v>0</v>
      </c>
      <c r="M32" s="134">
        <f t="shared" si="17"/>
        <v>0</v>
      </c>
      <c r="N32" s="134">
        <f t="shared" si="17"/>
        <v>0</v>
      </c>
      <c r="O32" s="134">
        <f t="shared" si="17"/>
        <v>0</v>
      </c>
      <c r="P32" s="134">
        <f t="shared" si="17"/>
        <v>0</v>
      </c>
      <c r="Q32" s="134">
        <f t="shared" si="17"/>
        <v>0</v>
      </c>
      <c r="R32" s="86">
        <f>SUM(D32:Q32)</f>
        <v>0</v>
      </c>
    </row>
    <row r="33" spans="1:18" s="133" customFormat="1" ht="15.95" customHeight="1" x14ac:dyDescent="0.15">
      <c r="A33" s="693"/>
      <c r="B33" s="50" t="s">
        <v>45</v>
      </c>
      <c r="C33" s="82"/>
      <c r="D33" s="42"/>
      <c r="E33" s="43"/>
      <c r="F33" s="43"/>
      <c r="G33" s="43"/>
      <c r="H33" s="43"/>
      <c r="I33" s="43"/>
      <c r="J33" s="43"/>
      <c r="K33" s="43"/>
      <c r="L33" s="43"/>
      <c r="M33" s="43"/>
      <c r="N33" s="43"/>
      <c r="O33" s="43"/>
      <c r="P33" s="43"/>
      <c r="Q33" s="43"/>
      <c r="R33" s="87">
        <f>SUM(D33:Q33)</f>
        <v>0</v>
      </c>
    </row>
    <row r="34" spans="1:18" s="133" customFormat="1" ht="15.95" customHeight="1" x14ac:dyDescent="0.15">
      <c r="A34" s="700"/>
      <c r="B34" s="337" t="s">
        <v>48</v>
      </c>
      <c r="C34" s="401" t="str">
        <f t="shared" ref="C34" si="18">"（円/"&amp;C33&amp;"）"</f>
        <v>（円/）</v>
      </c>
      <c r="D34" s="138"/>
      <c r="E34" s="137"/>
      <c r="F34" s="137"/>
      <c r="G34" s="137"/>
      <c r="H34" s="137"/>
      <c r="I34" s="137"/>
      <c r="J34" s="137"/>
      <c r="K34" s="137"/>
      <c r="L34" s="137"/>
      <c r="M34" s="137"/>
      <c r="N34" s="137"/>
      <c r="O34" s="137"/>
      <c r="P34" s="137"/>
      <c r="Q34" s="137"/>
      <c r="R34" s="136" t="s">
        <v>71</v>
      </c>
    </row>
    <row r="35" spans="1:18" s="133" customFormat="1" ht="15.95" customHeight="1" x14ac:dyDescent="0.15">
      <c r="A35" s="694"/>
      <c r="B35" s="402" t="s">
        <v>43</v>
      </c>
      <c r="C35" s="282" t="s">
        <v>156</v>
      </c>
      <c r="D35" s="135">
        <f t="shared" ref="D35:Q35" si="19">D33*D34</f>
        <v>0</v>
      </c>
      <c r="E35" s="134">
        <f t="shared" si="19"/>
        <v>0</v>
      </c>
      <c r="F35" s="134">
        <f t="shared" si="19"/>
        <v>0</v>
      </c>
      <c r="G35" s="134">
        <f t="shared" si="19"/>
        <v>0</v>
      </c>
      <c r="H35" s="134">
        <f t="shared" si="19"/>
        <v>0</v>
      </c>
      <c r="I35" s="134">
        <f t="shared" si="19"/>
        <v>0</v>
      </c>
      <c r="J35" s="134">
        <f t="shared" si="19"/>
        <v>0</v>
      </c>
      <c r="K35" s="134">
        <f t="shared" si="19"/>
        <v>0</v>
      </c>
      <c r="L35" s="134">
        <f t="shared" si="19"/>
        <v>0</v>
      </c>
      <c r="M35" s="134">
        <f t="shared" si="19"/>
        <v>0</v>
      </c>
      <c r="N35" s="134">
        <f t="shared" si="19"/>
        <v>0</v>
      </c>
      <c r="O35" s="134">
        <f t="shared" si="19"/>
        <v>0</v>
      </c>
      <c r="P35" s="134">
        <f t="shared" si="19"/>
        <v>0</v>
      </c>
      <c r="Q35" s="134">
        <f t="shared" si="19"/>
        <v>0</v>
      </c>
      <c r="R35" s="86">
        <f>SUM(D35:Q35)</f>
        <v>0</v>
      </c>
    </row>
    <row r="36" spans="1:18" s="133" customFormat="1" ht="15.95" customHeight="1" x14ac:dyDescent="0.15">
      <c r="A36" s="693"/>
      <c r="B36" s="50" t="s">
        <v>45</v>
      </c>
      <c r="C36" s="82"/>
      <c r="D36" s="42"/>
      <c r="E36" s="43"/>
      <c r="F36" s="43"/>
      <c r="G36" s="43"/>
      <c r="H36" s="43"/>
      <c r="I36" s="43"/>
      <c r="J36" s="43"/>
      <c r="K36" s="43"/>
      <c r="L36" s="43"/>
      <c r="M36" s="43"/>
      <c r="N36" s="43"/>
      <c r="O36" s="43"/>
      <c r="P36" s="43"/>
      <c r="Q36" s="43"/>
      <c r="R36" s="87">
        <f>SUM(D36:Q36)</f>
        <v>0</v>
      </c>
    </row>
    <row r="37" spans="1:18" s="133" customFormat="1" ht="15.95" customHeight="1" x14ac:dyDescent="0.15">
      <c r="A37" s="700"/>
      <c r="B37" s="337" t="s">
        <v>48</v>
      </c>
      <c r="C37" s="401" t="str">
        <f t="shared" ref="C37" si="20">"（円/"&amp;C36&amp;"）"</f>
        <v>（円/）</v>
      </c>
      <c r="D37" s="138"/>
      <c r="E37" s="137"/>
      <c r="F37" s="137"/>
      <c r="G37" s="137"/>
      <c r="H37" s="137"/>
      <c r="I37" s="137"/>
      <c r="J37" s="137"/>
      <c r="K37" s="137"/>
      <c r="L37" s="137"/>
      <c r="M37" s="137"/>
      <c r="N37" s="137"/>
      <c r="O37" s="137"/>
      <c r="P37" s="137"/>
      <c r="Q37" s="137"/>
      <c r="R37" s="136" t="s">
        <v>71</v>
      </c>
    </row>
    <row r="38" spans="1:18" s="133" customFormat="1" ht="15.95" customHeight="1" x14ac:dyDescent="0.15">
      <c r="A38" s="694"/>
      <c r="B38" s="402" t="s">
        <v>43</v>
      </c>
      <c r="C38" s="282" t="s">
        <v>156</v>
      </c>
      <c r="D38" s="135">
        <f t="shared" ref="D38:Q38" si="21">D36*D37</f>
        <v>0</v>
      </c>
      <c r="E38" s="134">
        <f t="shared" si="21"/>
        <v>0</v>
      </c>
      <c r="F38" s="134">
        <f t="shared" si="21"/>
        <v>0</v>
      </c>
      <c r="G38" s="134">
        <f t="shared" si="21"/>
        <v>0</v>
      </c>
      <c r="H38" s="134">
        <f t="shared" si="21"/>
        <v>0</v>
      </c>
      <c r="I38" s="134">
        <f t="shared" si="21"/>
        <v>0</v>
      </c>
      <c r="J38" s="134">
        <f t="shared" si="21"/>
        <v>0</v>
      </c>
      <c r="K38" s="134">
        <f t="shared" si="21"/>
        <v>0</v>
      </c>
      <c r="L38" s="134">
        <f t="shared" si="21"/>
        <v>0</v>
      </c>
      <c r="M38" s="134">
        <f t="shared" si="21"/>
        <v>0</v>
      </c>
      <c r="N38" s="134">
        <f t="shared" si="21"/>
        <v>0</v>
      </c>
      <c r="O38" s="134">
        <f t="shared" si="21"/>
        <v>0</v>
      </c>
      <c r="P38" s="134">
        <f t="shared" si="21"/>
        <v>0</v>
      </c>
      <c r="Q38" s="134">
        <f t="shared" si="21"/>
        <v>0</v>
      </c>
      <c r="R38" s="86">
        <f>SUM(D38:Q38)</f>
        <v>0</v>
      </c>
    </row>
    <row r="39" spans="1:18" s="133" customFormat="1" ht="15.95" customHeight="1" x14ac:dyDescent="0.15">
      <c r="A39" s="693"/>
      <c r="B39" s="50" t="s">
        <v>45</v>
      </c>
      <c r="C39" s="82"/>
      <c r="D39" s="42"/>
      <c r="E39" s="43"/>
      <c r="F39" s="43"/>
      <c r="G39" s="43"/>
      <c r="H39" s="43"/>
      <c r="I39" s="43"/>
      <c r="J39" s="43"/>
      <c r="K39" s="43"/>
      <c r="L39" s="43"/>
      <c r="M39" s="43"/>
      <c r="N39" s="43"/>
      <c r="O39" s="43"/>
      <c r="P39" s="43"/>
      <c r="Q39" s="43"/>
      <c r="R39" s="87">
        <f>SUM(D39:Q39)</f>
        <v>0</v>
      </c>
    </row>
    <row r="40" spans="1:18" s="133" customFormat="1" ht="15.95" customHeight="1" x14ac:dyDescent="0.15">
      <c r="A40" s="700"/>
      <c r="B40" s="337" t="s">
        <v>48</v>
      </c>
      <c r="C40" s="401" t="str">
        <f t="shared" ref="C40" si="22">"（円/"&amp;C39&amp;"）"</f>
        <v>（円/）</v>
      </c>
      <c r="D40" s="138"/>
      <c r="E40" s="137"/>
      <c r="F40" s="137"/>
      <c r="G40" s="137"/>
      <c r="H40" s="137"/>
      <c r="I40" s="137"/>
      <c r="J40" s="137"/>
      <c r="K40" s="137"/>
      <c r="L40" s="137"/>
      <c r="M40" s="137"/>
      <c r="N40" s="137"/>
      <c r="O40" s="137"/>
      <c r="P40" s="137"/>
      <c r="Q40" s="137"/>
      <c r="R40" s="136" t="s">
        <v>71</v>
      </c>
    </row>
    <row r="41" spans="1:18" s="133" customFormat="1" ht="15.95" customHeight="1" x14ac:dyDescent="0.15">
      <c r="A41" s="694"/>
      <c r="B41" s="402" t="s">
        <v>43</v>
      </c>
      <c r="C41" s="282" t="s">
        <v>156</v>
      </c>
      <c r="D41" s="135">
        <f t="shared" ref="D41:Q41" si="23">D39*D40</f>
        <v>0</v>
      </c>
      <c r="E41" s="134">
        <f t="shared" si="23"/>
        <v>0</v>
      </c>
      <c r="F41" s="134">
        <f t="shared" si="23"/>
        <v>0</v>
      </c>
      <c r="G41" s="134">
        <f t="shared" si="23"/>
        <v>0</v>
      </c>
      <c r="H41" s="134">
        <f t="shared" si="23"/>
        <v>0</v>
      </c>
      <c r="I41" s="134">
        <f t="shared" si="23"/>
        <v>0</v>
      </c>
      <c r="J41" s="134">
        <f t="shared" si="23"/>
        <v>0</v>
      </c>
      <c r="K41" s="134">
        <f t="shared" si="23"/>
        <v>0</v>
      </c>
      <c r="L41" s="134">
        <f t="shared" si="23"/>
        <v>0</v>
      </c>
      <c r="M41" s="134">
        <f t="shared" si="23"/>
        <v>0</v>
      </c>
      <c r="N41" s="134">
        <f t="shared" si="23"/>
        <v>0</v>
      </c>
      <c r="O41" s="134">
        <f t="shared" si="23"/>
        <v>0</v>
      </c>
      <c r="P41" s="134">
        <f t="shared" si="23"/>
        <v>0</v>
      </c>
      <c r="Q41" s="134">
        <f t="shared" si="23"/>
        <v>0</v>
      </c>
      <c r="R41" s="86">
        <f>SUM(D41:Q41)</f>
        <v>0</v>
      </c>
    </row>
    <row r="42" spans="1:18" s="133" customFormat="1" ht="15.95" customHeight="1" x14ac:dyDescent="0.15">
      <c r="A42" s="693"/>
      <c r="B42" s="50" t="s">
        <v>45</v>
      </c>
      <c r="C42" s="82"/>
      <c r="D42" s="42"/>
      <c r="E42" s="43"/>
      <c r="F42" s="43"/>
      <c r="G42" s="43"/>
      <c r="H42" s="43"/>
      <c r="I42" s="43"/>
      <c r="J42" s="43"/>
      <c r="K42" s="43"/>
      <c r="L42" s="43"/>
      <c r="M42" s="43"/>
      <c r="N42" s="43"/>
      <c r="O42" s="43"/>
      <c r="P42" s="43"/>
      <c r="Q42" s="43"/>
      <c r="R42" s="87">
        <f>SUM(D42:Q42)</f>
        <v>0</v>
      </c>
    </row>
    <row r="43" spans="1:18" s="133" customFormat="1" ht="15.95" customHeight="1" x14ac:dyDescent="0.15">
      <c r="A43" s="700"/>
      <c r="B43" s="337" t="s">
        <v>48</v>
      </c>
      <c r="C43" s="401" t="str">
        <f t="shared" ref="C43" si="24">"（円/"&amp;C42&amp;"）"</f>
        <v>（円/）</v>
      </c>
      <c r="D43" s="138"/>
      <c r="E43" s="137"/>
      <c r="F43" s="137"/>
      <c r="G43" s="137"/>
      <c r="H43" s="137"/>
      <c r="I43" s="137"/>
      <c r="J43" s="137"/>
      <c r="K43" s="137"/>
      <c r="L43" s="137"/>
      <c r="M43" s="137"/>
      <c r="N43" s="137"/>
      <c r="O43" s="137"/>
      <c r="P43" s="137"/>
      <c r="Q43" s="137"/>
      <c r="R43" s="136" t="s">
        <v>71</v>
      </c>
    </row>
    <row r="44" spans="1:18" s="133" customFormat="1" ht="15.95" customHeight="1" x14ac:dyDescent="0.15">
      <c r="A44" s="694"/>
      <c r="B44" s="402" t="s">
        <v>43</v>
      </c>
      <c r="C44" s="282" t="s">
        <v>156</v>
      </c>
      <c r="D44" s="135">
        <f t="shared" ref="D44:Q44" si="25">D42*D43</f>
        <v>0</v>
      </c>
      <c r="E44" s="134">
        <f t="shared" si="25"/>
        <v>0</v>
      </c>
      <c r="F44" s="134">
        <f t="shared" si="25"/>
        <v>0</v>
      </c>
      <c r="G44" s="134">
        <f t="shared" si="25"/>
        <v>0</v>
      </c>
      <c r="H44" s="134">
        <f t="shared" si="25"/>
        <v>0</v>
      </c>
      <c r="I44" s="134">
        <f t="shared" si="25"/>
        <v>0</v>
      </c>
      <c r="J44" s="134">
        <f t="shared" si="25"/>
        <v>0</v>
      </c>
      <c r="K44" s="134">
        <f t="shared" si="25"/>
        <v>0</v>
      </c>
      <c r="L44" s="134">
        <f t="shared" si="25"/>
        <v>0</v>
      </c>
      <c r="M44" s="134">
        <f t="shared" si="25"/>
        <v>0</v>
      </c>
      <c r="N44" s="134">
        <f t="shared" si="25"/>
        <v>0</v>
      </c>
      <c r="O44" s="134">
        <f t="shared" si="25"/>
        <v>0</v>
      </c>
      <c r="P44" s="134">
        <f t="shared" si="25"/>
        <v>0</v>
      </c>
      <c r="Q44" s="134">
        <f t="shared" si="25"/>
        <v>0</v>
      </c>
      <c r="R44" s="86">
        <f>SUM(D44:Q44)</f>
        <v>0</v>
      </c>
    </row>
    <row r="45" spans="1:18" s="133" customFormat="1" ht="15.95" customHeight="1" x14ac:dyDescent="0.15">
      <c r="A45" s="693"/>
      <c r="B45" s="50" t="s">
        <v>45</v>
      </c>
      <c r="C45" s="82"/>
      <c r="D45" s="42"/>
      <c r="E45" s="43"/>
      <c r="F45" s="43"/>
      <c r="G45" s="43"/>
      <c r="H45" s="43"/>
      <c r="I45" s="43"/>
      <c r="J45" s="43"/>
      <c r="K45" s="43"/>
      <c r="L45" s="43"/>
      <c r="M45" s="43"/>
      <c r="N45" s="43"/>
      <c r="O45" s="43"/>
      <c r="P45" s="43"/>
      <c r="Q45" s="43"/>
      <c r="R45" s="87">
        <f>SUM(D45:Q45)</f>
        <v>0</v>
      </c>
    </row>
    <row r="46" spans="1:18" s="133" customFormat="1" ht="15.95" customHeight="1" x14ac:dyDescent="0.15">
      <c r="A46" s="700"/>
      <c r="B46" s="337" t="s">
        <v>48</v>
      </c>
      <c r="C46" s="401" t="str">
        <f t="shared" ref="C46" si="26">"（円/"&amp;C45&amp;"）"</f>
        <v>（円/）</v>
      </c>
      <c r="D46" s="138"/>
      <c r="E46" s="137"/>
      <c r="F46" s="137"/>
      <c r="G46" s="137"/>
      <c r="H46" s="137"/>
      <c r="I46" s="137"/>
      <c r="J46" s="137"/>
      <c r="K46" s="137"/>
      <c r="L46" s="137"/>
      <c r="M46" s="137"/>
      <c r="N46" s="137"/>
      <c r="O46" s="137"/>
      <c r="P46" s="137"/>
      <c r="Q46" s="137"/>
      <c r="R46" s="136" t="s">
        <v>71</v>
      </c>
    </row>
    <row r="47" spans="1:18" s="133" customFormat="1" ht="15.95" customHeight="1" x14ac:dyDescent="0.15">
      <c r="A47" s="694"/>
      <c r="B47" s="402" t="s">
        <v>43</v>
      </c>
      <c r="C47" s="282" t="s">
        <v>156</v>
      </c>
      <c r="D47" s="135">
        <f t="shared" ref="D47:Q47" si="27">D45*D46</f>
        <v>0</v>
      </c>
      <c r="E47" s="134">
        <f t="shared" si="27"/>
        <v>0</v>
      </c>
      <c r="F47" s="134">
        <f t="shared" si="27"/>
        <v>0</v>
      </c>
      <c r="G47" s="134">
        <f t="shared" si="27"/>
        <v>0</v>
      </c>
      <c r="H47" s="134">
        <f t="shared" si="27"/>
        <v>0</v>
      </c>
      <c r="I47" s="134">
        <f t="shared" si="27"/>
        <v>0</v>
      </c>
      <c r="J47" s="134">
        <f t="shared" si="27"/>
        <v>0</v>
      </c>
      <c r="K47" s="134">
        <f t="shared" si="27"/>
        <v>0</v>
      </c>
      <c r="L47" s="134">
        <f t="shared" si="27"/>
        <v>0</v>
      </c>
      <c r="M47" s="134">
        <f t="shared" si="27"/>
        <v>0</v>
      </c>
      <c r="N47" s="134">
        <f t="shared" si="27"/>
        <v>0</v>
      </c>
      <c r="O47" s="134">
        <f t="shared" si="27"/>
        <v>0</v>
      </c>
      <c r="P47" s="134">
        <f t="shared" si="27"/>
        <v>0</v>
      </c>
      <c r="Q47" s="134">
        <f t="shared" si="27"/>
        <v>0</v>
      </c>
      <c r="R47" s="86">
        <f>SUM(D47:Q47)</f>
        <v>0</v>
      </c>
    </row>
    <row r="48" spans="1:18" s="133" customFormat="1" ht="15.95" customHeight="1" x14ac:dyDescent="0.15">
      <c r="A48" s="693"/>
      <c r="B48" s="46" t="s">
        <v>45</v>
      </c>
      <c r="C48" s="82"/>
      <c r="D48" s="42"/>
      <c r="E48" s="43"/>
      <c r="F48" s="43"/>
      <c r="G48" s="43"/>
      <c r="H48" s="43"/>
      <c r="I48" s="43"/>
      <c r="J48" s="43"/>
      <c r="K48" s="43"/>
      <c r="L48" s="43"/>
      <c r="M48" s="43"/>
      <c r="N48" s="43"/>
      <c r="O48" s="43"/>
      <c r="P48" s="43"/>
      <c r="Q48" s="43"/>
      <c r="R48" s="87">
        <f>SUM(D48:Q48)</f>
        <v>0</v>
      </c>
    </row>
    <row r="49" spans="1:18" s="133" customFormat="1" ht="15.95" customHeight="1" x14ac:dyDescent="0.15">
      <c r="A49" s="700"/>
      <c r="B49" s="337" t="s">
        <v>48</v>
      </c>
      <c r="C49" s="401" t="str">
        <f t="shared" ref="C49" si="28">"（円/"&amp;C48&amp;"）"</f>
        <v>（円/）</v>
      </c>
      <c r="D49" s="138"/>
      <c r="E49" s="137"/>
      <c r="F49" s="137"/>
      <c r="G49" s="137"/>
      <c r="H49" s="137"/>
      <c r="I49" s="137"/>
      <c r="J49" s="137"/>
      <c r="K49" s="137"/>
      <c r="L49" s="137"/>
      <c r="M49" s="137"/>
      <c r="N49" s="137"/>
      <c r="O49" s="137"/>
      <c r="P49" s="137"/>
      <c r="Q49" s="137"/>
      <c r="R49" s="136" t="s">
        <v>71</v>
      </c>
    </row>
    <row r="50" spans="1:18" s="133" customFormat="1" ht="15.95" customHeight="1" thickBot="1" x14ac:dyDescent="0.2">
      <c r="A50" s="695"/>
      <c r="B50" s="403" t="s">
        <v>43</v>
      </c>
      <c r="C50" s="396" t="s">
        <v>156</v>
      </c>
      <c r="D50" s="143">
        <f t="shared" ref="D50:Q50" si="29">D48*D49</f>
        <v>0</v>
      </c>
      <c r="E50" s="144">
        <f t="shared" si="29"/>
        <v>0</v>
      </c>
      <c r="F50" s="144">
        <f t="shared" si="29"/>
        <v>0</v>
      </c>
      <c r="G50" s="144">
        <f t="shared" si="29"/>
        <v>0</v>
      </c>
      <c r="H50" s="144">
        <f t="shared" si="29"/>
        <v>0</v>
      </c>
      <c r="I50" s="144">
        <f t="shared" si="29"/>
        <v>0</v>
      </c>
      <c r="J50" s="144">
        <f t="shared" si="29"/>
        <v>0</v>
      </c>
      <c r="K50" s="144">
        <f t="shared" si="29"/>
        <v>0</v>
      </c>
      <c r="L50" s="144">
        <f t="shared" si="29"/>
        <v>0</v>
      </c>
      <c r="M50" s="144">
        <f t="shared" si="29"/>
        <v>0</v>
      </c>
      <c r="N50" s="144">
        <f t="shared" si="29"/>
        <v>0</v>
      </c>
      <c r="O50" s="144">
        <f t="shared" si="29"/>
        <v>0</v>
      </c>
      <c r="P50" s="144">
        <f t="shared" si="29"/>
        <v>0</v>
      </c>
      <c r="Q50" s="144">
        <f t="shared" si="29"/>
        <v>0</v>
      </c>
      <c r="R50" s="98">
        <f>SUM(D50:Q50)</f>
        <v>0</v>
      </c>
    </row>
    <row r="51" spans="1:18" s="133" customFormat="1" ht="15.95" customHeight="1" thickTop="1" x14ac:dyDescent="0.15">
      <c r="A51" s="817" t="s">
        <v>47</v>
      </c>
      <c r="B51" s="818"/>
      <c r="C51" s="145"/>
      <c r="D51" s="146">
        <f t="shared" ref="D51:Q51" si="30">SUM(D50,D47,D44,D41,D38,D35,D32,D29,D26,D23,D20,D17,D14,D11,D8)</f>
        <v>0</v>
      </c>
      <c r="E51" s="146">
        <f t="shared" si="30"/>
        <v>0</v>
      </c>
      <c r="F51" s="146">
        <f t="shared" si="30"/>
        <v>0</v>
      </c>
      <c r="G51" s="146">
        <f t="shared" si="30"/>
        <v>0</v>
      </c>
      <c r="H51" s="146">
        <f t="shared" si="30"/>
        <v>0</v>
      </c>
      <c r="I51" s="146">
        <f t="shared" si="30"/>
        <v>0</v>
      </c>
      <c r="J51" s="146">
        <f t="shared" si="30"/>
        <v>0</v>
      </c>
      <c r="K51" s="146">
        <f t="shared" si="30"/>
        <v>0</v>
      </c>
      <c r="L51" s="146">
        <f t="shared" si="30"/>
        <v>0</v>
      </c>
      <c r="M51" s="146">
        <f t="shared" si="30"/>
        <v>0</v>
      </c>
      <c r="N51" s="146">
        <f t="shared" si="30"/>
        <v>0</v>
      </c>
      <c r="O51" s="146">
        <f t="shared" si="30"/>
        <v>0</v>
      </c>
      <c r="P51" s="146">
        <f t="shared" si="30"/>
        <v>0</v>
      </c>
      <c r="Q51" s="146">
        <f t="shared" si="30"/>
        <v>0</v>
      </c>
      <c r="R51" s="147">
        <f>SUM(D51:Q51)</f>
        <v>0</v>
      </c>
    </row>
    <row r="52" spans="1:18" ht="15.95" customHeight="1" x14ac:dyDescent="0.15">
      <c r="A52" s="404" t="s">
        <v>276</v>
      </c>
      <c r="B52" s="405"/>
      <c r="C52" s="405"/>
      <c r="D52" s="406"/>
      <c r="E52" s="407"/>
      <c r="F52" s="407"/>
      <c r="G52" s="407"/>
      <c r="H52" s="407"/>
      <c r="I52" s="407"/>
      <c r="J52" s="407"/>
      <c r="K52" s="407"/>
      <c r="L52" s="407"/>
      <c r="M52" s="407"/>
      <c r="N52" s="407"/>
      <c r="O52" s="407"/>
      <c r="P52" s="407"/>
      <c r="Q52" s="407"/>
      <c r="R52" s="407"/>
    </row>
    <row r="53" spans="1:18" ht="15.95" customHeight="1" x14ac:dyDescent="0.15">
      <c r="A53" s="404" t="s">
        <v>210</v>
      </c>
      <c r="B53" s="405"/>
      <c r="C53" s="405"/>
      <c r="D53" s="406"/>
      <c r="E53" s="407"/>
      <c r="F53" s="407"/>
      <c r="G53" s="407"/>
      <c r="H53" s="407"/>
      <c r="I53" s="407"/>
      <c r="J53" s="407"/>
      <c r="K53" s="407"/>
      <c r="L53" s="407"/>
      <c r="M53" s="407"/>
      <c r="N53" s="407"/>
      <c r="O53" s="407"/>
      <c r="P53" s="407"/>
      <c r="Q53" s="407"/>
      <c r="R53" s="407"/>
    </row>
    <row r="54" spans="1:18" ht="15.95" customHeight="1" x14ac:dyDescent="0.15">
      <c r="A54" s="407" t="s">
        <v>208</v>
      </c>
      <c r="B54" s="405"/>
      <c r="C54" s="405"/>
      <c r="D54" s="406"/>
      <c r="E54" s="407"/>
      <c r="F54" s="407"/>
      <c r="G54" s="407"/>
      <c r="H54" s="407"/>
      <c r="I54" s="407"/>
      <c r="J54" s="407"/>
      <c r="K54" s="407"/>
      <c r="L54" s="407"/>
      <c r="M54" s="407"/>
      <c r="N54" s="407"/>
      <c r="O54" s="407"/>
      <c r="P54" s="407"/>
      <c r="Q54" s="407"/>
      <c r="R54" s="407"/>
    </row>
    <row r="55" spans="1:18" ht="15.95" customHeight="1" x14ac:dyDescent="0.15">
      <c r="A55" s="404" t="s">
        <v>209</v>
      </c>
      <c r="B55" s="407"/>
      <c r="C55" s="407"/>
      <c r="D55" s="407"/>
      <c r="E55" s="407"/>
      <c r="F55" s="407"/>
      <c r="G55" s="407"/>
      <c r="H55" s="407"/>
      <c r="I55" s="407"/>
      <c r="J55" s="407"/>
      <c r="K55" s="407"/>
      <c r="L55" s="407"/>
      <c r="M55" s="407"/>
      <c r="N55" s="407"/>
      <c r="O55" s="407"/>
      <c r="P55" s="407"/>
      <c r="Q55" s="407"/>
      <c r="R55" s="407"/>
    </row>
    <row r="56" spans="1:18" ht="20.25" customHeight="1" x14ac:dyDescent="0.15"/>
    <row r="57" spans="1:18" ht="20.25" customHeight="1" x14ac:dyDescent="0.15"/>
    <row r="58" spans="1:18" ht="20.25" customHeight="1" x14ac:dyDescent="0.15"/>
    <row r="59" spans="1:18" ht="20.25" customHeight="1" x14ac:dyDescent="0.15"/>
    <row r="60" spans="1:18" ht="20.25" customHeight="1" x14ac:dyDescent="0.15"/>
  </sheetData>
  <protectedRanges>
    <protectedRange sqref="A56:IZ61" name="範囲3"/>
    <protectedRange sqref="B6:C50" name="範囲1"/>
    <protectedRange sqref="A6:A50 D6:Q50" name="範囲1_1"/>
  </protectedRanges>
  <mergeCells count="21">
    <mergeCell ref="A21:A23"/>
    <mergeCell ref="A24:A26"/>
    <mergeCell ref="A27:A29"/>
    <mergeCell ref="A30:A32"/>
    <mergeCell ref="A6:A8"/>
    <mergeCell ref="A9:A11"/>
    <mergeCell ref="A12:A14"/>
    <mergeCell ref="A15:A17"/>
    <mergeCell ref="A18:A20"/>
    <mergeCell ref="A1:R1"/>
    <mergeCell ref="D3:Q3"/>
    <mergeCell ref="R3:R4"/>
    <mergeCell ref="A3:C4"/>
    <mergeCell ref="B5:C5"/>
    <mergeCell ref="A48:A50"/>
    <mergeCell ref="A51:B51"/>
    <mergeCell ref="A33:A35"/>
    <mergeCell ref="A36:A38"/>
    <mergeCell ref="A39:A41"/>
    <mergeCell ref="A42:A44"/>
    <mergeCell ref="A45:A47"/>
  </mergeCells>
  <phoneticPr fontId="2"/>
  <pageMargins left="0.78740157480314965" right="0.78740157480314965" top="0.98425196850393704" bottom="0.98425196850393704" header="0.51181102362204722" footer="0.51181102362204722"/>
  <pageSetup paperSize="8" scale="79" orientation="landscape" r:id="rId1"/>
  <headerFooter alignWithMargins="0">
    <oddHeader>&amp;R（事業計画書　&amp;A）</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indexed="45"/>
  </sheetPr>
  <dimension ref="A1:R57"/>
  <sheetViews>
    <sheetView showGridLines="0" view="pageBreakPreview" zoomScale="60" zoomScaleNormal="100" zoomScalePageLayoutView="55" workbookViewId="0">
      <selection activeCell="T47" sqref="T47"/>
    </sheetView>
  </sheetViews>
  <sheetFormatPr defaultColWidth="9" defaultRowHeight="30" customHeight="1" x14ac:dyDescent="0.15"/>
  <cols>
    <col min="1" max="1" width="23.75" style="37" customWidth="1"/>
    <col min="2" max="3" width="7" style="37" customWidth="1"/>
    <col min="4" max="4" width="12.625" style="286" customWidth="1"/>
    <col min="5" max="18" width="12.625" style="13" customWidth="1"/>
    <col min="19" max="19" width="9.625" style="20" customWidth="1"/>
    <col min="20" max="20" width="12.625" style="20" customWidth="1"/>
    <col min="21" max="16384" width="9" style="20"/>
  </cols>
  <sheetData>
    <row r="1" spans="1:18" s="51" customFormat="1" ht="21" customHeight="1" x14ac:dyDescent="0.15">
      <c r="A1" s="698" t="s">
        <v>345</v>
      </c>
      <c r="B1" s="698"/>
      <c r="C1" s="698"/>
      <c r="D1" s="698"/>
      <c r="E1" s="698"/>
      <c r="F1" s="698"/>
      <c r="G1" s="698"/>
      <c r="H1" s="698"/>
      <c r="I1" s="698"/>
      <c r="J1" s="698"/>
      <c r="K1" s="698"/>
      <c r="L1" s="698"/>
      <c r="M1" s="698"/>
      <c r="N1" s="698"/>
      <c r="O1" s="698"/>
      <c r="P1" s="698"/>
      <c r="Q1" s="698"/>
      <c r="R1" s="698"/>
    </row>
    <row r="2" spans="1:18" s="51" customFormat="1" ht="17.25" customHeight="1" x14ac:dyDescent="0.15">
      <c r="A2" s="40"/>
      <c r="B2" s="36"/>
      <c r="C2" s="36"/>
      <c r="D2" s="41"/>
      <c r="E2" s="39"/>
      <c r="F2" s="39"/>
      <c r="G2" s="39"/>
      <c r="H2" s="39"/>
      <c r="I2" s="39"/>
      <c r="J2" s="39"/>
      <c r="K2" s="39"/>
      <c r="L2" s="39"/>
      <c r="M2" s="39"/>
      <c r="N2" s="39"/>
      <c r="O2" s="39"/>
      <c r="P2" s="39"/>
      <c r="Q2" s="39"/>
      <c r="R2" s="81"/>
    </row>
    <row r="3" spans="1:18" ht="15.95" customHeight="1" x14ac:dyDescent="0.15">
      <c r="A3" s="701" t="s">
        <v>93</v>
      </c>
      <c r="B3" s="702"/>
      <c r="C3" s="703"/>
      <c r="D3" s="699" t="s">
        <v>88</v>
      </c>
      <c r="E3" s="699"/>
      <c r="F3" s="699"/>
      <c r="G3" s="699"/>
      <c r="H3" s="699"/>
      <c r="I3" s="699"/>
      <c r="J3" s="699"/>
      <c r="K3" s="699"/>
      <c r="L3" s="699"/>
      <c r="M3" s="699"/>
      <c r="N3" s="699"/>
      <c r="O3" s="699"/>
      <c r="P3" s="699"/>
      <c r="Q3" s="699"/>
      <c r="R3" s="696" t="s">
        <v>46</v>
      </c>
    </row>
    <row r="4" spans="1:18" ht="30" customHeight="1" x14ac:dyDescent="0.15">
      <c r="A4" s="765"/>
      <c r="B4" s="766"/>
      <c r="C4" s="767"/>
      <c r="D4" s="390" t="s">
        <v>154</v>
      </c>
      <c r="E4" s="390">
        <v>7</v>
      </c>
      <c r="F4" s="390">
        <v>8</v>
      </c>
      <c r="G4" s="390">
        <v>9</v>
      </c>
      <c r="H4" s="390">
        <v>10</v>
      </c>
      <c r="I4" s="390">
        <v>11</v>
      </c>
      <c r="J4" s="390">
        <v>12</v>
      </c>
      <c r="K4" s="390">
        <v>13</v>
      </c>
      <c r="L4" s="390">
        <v>14</v>
      </c>
      <c r="M4" s="390">
        <v>15</v>
      </c>
      <c r="N4" s="390">
        <v>16</v>
      </c>
      <c r="O4" s="390">
        <v>17</v>
      </c>
      <c r="P4" s="390">
        <v>18</v>
      </c>
      <c r="Q4" s="390">
        <v>19</v>
      </c>
      <c r="R4" s="768"/>
    </row>
    <row r="5" spans="1:18" ht="15.95" customHeight="1" x14ac:dyDescent="0.15">
      <c r="A5" s="142" t="s">
        <v>313</v>
      </c>
      <c r="B5" s="819" t="s">
        <v>49</v>
      </c>
      <c r="C5" s="820"/>
      <c r="D5" s="141">
        <v>38000</v>
      </c>
      <c r="E5" s="140">
        <v>38000</v>
      </c>
      <c r="F5" s="140">
        <v>37000</v>
      </c>
      <c r="G5" s="140">
        <v>37000</v>
      </c>
      <c r="H5" s="140">
        <v>36000</v>
      </c>
      <c r="I5" s="140">
        <v>36000</v>
      </c>
      <c r="J5" s="140">
        <v>35000</v>
      </c>
      <c r="K5" s="140">
        <v>35000</v>
      </c>
      <c r="L5" s="140">
        <v>34000</v>
      </c>
      <c r="M5" s="140">
        <v>34000</v>
      </c>
      <c r="N5" s="140">
        <v>33000</v>
      </c>
      <c r="O5" s="140">
        <v>33000</v>
      </c>
      <c r="P5" s="140">
        <v>32000</v>
      </c>
      <c r="Q5" s="140">
        <v>32000</v>
      </c>
      <c r="R5" s="408">
        <f>SUM(D5:Q5)</f>
        <v>490000</v>
      </c>
    </row>
    <row r="6" spans="1:18" ht="15.95" customHeight="1" x14ac:dyDescent="0.15">
      <c r="A6" s="700"/>
      <c r="B6" s="50" t="s">
        <v>45</v>
      </c>
      <c r="C6" s="82"/>
      <c r="D6" s="48"/>
      <c r="E6" s="49"/>
      <c r="F6" s="49"/>
      <c r="G6" s="49"/>
      <c r="H6" s="49"/>
      <c r="I6" s="49"/>
      <c r="J6" s="49"/>
      <c r="K6" s="49"/>
      <c r="L6" s="49"/>
      <c r="M6" s="49"/>
      <c r="N6" s="49"/>
      <c r="O6" s="49"/>
      <c r="P6" s="49"/>
      <c r="Q6" s="49"/>
      <c r="R6" s="85">
        <f>SUM(D6:Q6)</f>
        <v>0</v>
      </c>
    </row>
    <row r="7" spans="1:18" ht="15.95" customHeight="1" x14ac:dyDescent="0.15">
      <c r="A7" s="700"/>
      <c r="B7" s="337" t="s">
        <v>48</v>
      </c>
      <c r="C7" s="401" t="str">
        <f>"（円/"&amp;C6&amp;"）"</f>
        <v>（円/）</v>
      </c>
      <c r="D7" s="138"/>
      <c r="E7" s="137"/>
      <c r="F7" s="137"/>
      <c r="G7" s="137"/>
      <c r="H7" s="137"/>
      <c r="I7" s="137"/>
      <c r="J7" s="137"/>
      <c r="K7" s="137"/>
      <c r="L7" s="137"/>
      <c r="M7" s="137"/>
      <c r="N7" s="137"/>
      <c r="O7" s="137"/>
      <c r="P7" s="137"/>
      <c r="Q7" s="137"/>
      <c r="R7" s="136" t="s">
        <v>71</v>
      </c>
    </row>
    <row r="8" spans="1:18" ht="15.95" customHeight="1" x14ac:dyDescent="0.15">
      <c r="A8" s="694"/>
      <c r="B8" s="402" t="s">
        <v>43</v>
      </c>
      <c r="C8" s="282" t="s">
        <v>156</v>
      </c>
      <c r="D8" s="135">
        <f>D6*D7</f>
        <v>0</v>
      </c>
      <c r="E8" s="134">
        <f>E6*E7</f>
        <v>0</v>
      </c>
      <c r="F8" s="134">
        <f>F6*F7</f>
        <v>0</v>
      </c>
      <c r="G8" s="134">
        <f>G6*G7</f>
        <v>0</v>
      </c>
      <c r="H8" s="134">
        <f t="shared" ref="H8:Q8" si="0">H6*H7</f>
        <v>0</v>
      </c>
      <c r="I8" s="134">
        <f t="shared" si="0"/>
        <v>0</v>
      </c>
      <c r="J8" s="134">
        <f t="shared" si="0"/>
        <v>0</v>
      </c>
      <c r="K8" s="134">
        <f t="shared" si="0"/>
        <v>0</v>
      </c>
      <c r="L8" s="134">
        <f t="shared" si="0"/>
        <v>0</v>
      </c>
      <c r="M8" s="134">
        <f t="shared" si="0"/>
        <v>0</v>
      </c>
      <c r="N8" s="134">
        <f t="shared" si="0"/>
        <v>0</v>
      </c>
      <c r="O8" s="134">
        <f t="shared" si="0"/>
        <v>0</v>
      </c>
      <c r="P8" s="134">
        <f t="shared" si="0"/>
        <v>0</v>
      </c>
      <c r="Q8" s="134">
        <f t="shared" si="0"/>
        <v>0</v>
      </c>
      <c r="R8" s="86">
        <f>SUM(D8:Q8)</f>
        <v>0</v>
      </c>
    </row>
    <row r="9" spans="1:18" ht="15.95" customHeight="1" x14ac:dyDescent="0.15">
      <c r="A9" s="693"/>
      <c r="B9" s="50" t="s">
        <v>45</v>
      </c>
      <c r="C9" s="82"/>
      <c r="D9" s="42"/>
      <c r="E9" s="43"/>
      <c r="F9" s="43"/>
      <c r="G9" s="43"/>
      <c r="H9" s="43"/>
      <c r="I9" s="43"/>
      <c r="J9" s="43"/>
      <c r="K9" s="43"/>
      <c r="L9" s="43"/>
      <c r="M9" s="43"/>
      <c r="N9" s="43"/>
      <c r="O9" s="43"/>
      <c r="P9" s="43"/>
      <c r="Q9" s="43"/>
      <c r="R9" s="87">
        <f>SUM(D9:Q9)</f>
        <v>0</v>
      </c>
    </row>
    <row r="10" spans="1:18" ht="15.95" customHeight="1" x14ac:dyDescent="0.15">
      <c r="A10" s="700"/>
      <c r="B10" s="337" t="s">
        <v>48</v>
      </c>
      <c r="C10" s="401" t="str">
        <f>"（円/"&amp;C9&amp;"）"</f>
        <v>（円/）</v>
      </c>
      <c r="D10" s="138"/>
      <c r="E10" s="137"/>
      <c r="F10" s="137"/>
      <c r="G10" s="137"/>
      <c r="H10" s="137"/>
      <c r="I10" s="137"/>
      <c r="J10" s="137"/>
      <c r="K10" s="137"/>
      <c r="L10" s="137"/>
      <c r="M10" s="137"/>
      <c r="N10" s="137"/>
      <c r="O10" s="137"/>
      <c r="P10" s="137"/>
      <c r="Q10" s="137"/>
      <c r="R10" s="136" t="s">
        <v>71</v>
      </c>
    </row>
    <row r="11" spans="1:18" ht="15.95" customHeight="1" x14ac:dyDescent="0.15">
      <c r="A11" s="694"/>
      <c r="B11" s="402" t="s">
        <v>43</v>
      </c>
      <c r="C11" s="282" t="s">
        <v>156</v>
      </c>
      <c r="D11" s="135">
        <f t="shared" ref="D11:Q11" si="1">D9*D10</f>
        <v>0</v>
      </c>
      <c r="E11" s="134">
        <f t="shared" si="1"/>
        <v>0</v>
      </c>
      <c r="F11" s="134">
        <f t="shared" si="1"/>
        <v>0</v>
      </c>
      <c r="G11" s="134">
        <f t="shared" si="1"/>
        <v>0</v>
      </c>
      <c r="H11" s="134">
        <f t="shared" si="1"/>
        <v>0</v>
      </c>
      <c r="I11" s="134">
        <f t="shared" si="1"/>
        <v>0</v>
      </c>
      <c r="J11" s="134">
        <f t="shared" si="1"/>
        <v>0</v>
      </c>
      <c r="K11" s="134">
        <f t="shared" si="1"/>
        <v>0</v>
      </c>
      <c r="L11" s="134">
        <f t="shared" si="1"/>
        <v>0</v>
      </c>
      <c r="M11" s="134">
        <f t="shared" si="1"/>
        <v>0</v>
      </c>
      <c r="N11" s="134">
        <f t="shared" si="1"/>
        <v>0</v>
      </c>
      <c r="O11" s="134">
        <f t="shared" si="1"/>
        <v>0</v>
      </c>
      <c r="P11" s="134">
        <f t="shared" si="1"/>
        <v>0</v>
      </c>
      <c r="Q11" s="134">
        <f t="shared" si="1"/>
        <v>0</v>
      </c>
      <c r="R11" s="86">
        <f>SUM(D11:Q11)</f>
        <v>0</v>
      </c>
    </row>
    <row r="12" spans="1:18" ht="15.95" customHeight="1" x14ac:dyDescent="0.15">
      <c r="A12" s="693"/>
      <c r="B12" s="50" t="s">
        <v>45</v>
      </c>
      <c r="C12" s="82"/>
      <c r="D12" s="42"/>
      <c r="E12" s="43"/>
      <c r="F12" s="43"/>
      <c r="G12" s="43"/>
      <c r="H12" s="43"/>
      <c r="I12" s="43"/>
      <c r="J12" s="43"/>
      <c r="K12" s="43"/>
      <c r="L12" s="43"/>
      <c r="M12" s="43"/>
      <c r="N12" s="43"/>
      <c r="O12" s="43"/>
      <c r="P12" s="43"/>
      <c r="Q12" s="43"/>
      <c r="R12" s="87">
        <f>SUM(D12:Q12)</f>
        <v>0</v>
      </c>
    </row>
    <row r="13" spans="1:18" ht="15.95" customHeight="1" x14ac:dyDescent="0.15">
      <c r="A13" s="700"/>
      <c r="B13" s="337" t="s">
        <v>48</v>
      </c>
      <c r="C13" s="401" t="str">
        <f>"（円/"&amp;C12&amp;"）"</f>
        <v>（円/）</v>
      </c>
      <c r="D13" s="138"/>
      <c r="E13" s="137"/>
      <c r="F13" s="137"/>
      <c r="G13" s="137"/>
      <c r="H13" s="137"/>
      <c r="I13" s="137"/>
      <c r="J13" s="137"/>
      <c r="K13" s="137"/>
      <c r="L13" s="137"/>
      <c r="M13" s="137"/>
      <c r="N13" s="137"/>
      <c r="O13" s="137"/>
      <c r="P13" s="137"/>
      <c r="Q13" s="137"/>
      <c r="R13" s="136" t="s">
        <v>71</v>
      </c>
    </row>
    <row r="14" spans="1:18" ht="15.95" customHeight="1" x14ac:dyDescent="0.15">
      <c r="A14" s="694"/>
      <c r="B14" s="402" t="s">
        <v>43</v>
      </c>
      <c r="C14" s="282" t="s">
        <v>156</v>
      </c>
      <c r="D14" s="135">
        <f t="shared" ref="D14:Q14" si="2">D12*D13</f>
        <v>0</v>
      </c>
      <c r="E14" s="134">
        <f t="shared" si="2"/>
        <v>0</v>
      </c>
      <c r="F14" s="134">
        <f t="shared" si="2"/>
        <v>0</v>
      </c>
      <c r="G14" s="134">
        <f t="shared" si="2"/>
        <v>0</v>
      </c>
      <c r="H14" s="134">
        <f t="shared" si="2"/>
        <v>0</v>
      </c>
      <c r="I14" s="134">
        <f t="shared" si="2"/>
        <v>0</v>
      </c>
      <c r="J14" s="134">
        <f t="shared" si="2"/>
        <v>0</v>
      </c>
      <c r="K14" s="134">
        <f t="shared" si="2"/>
        <v>0</v>
      </c>
      <c r="L14" s="134">
        <f t="shared" si="2"/>
        <v>0</v>
      </c>
      <c r="M14" s="134">
        <f t="shared" si="2"/>
        <v>0</v>
      </c>
      <c r="N14" s="134">
        <f t="shared" si="2"/>
        <v>0</v>
      </c>
      <c r="O14" s="134">
        <f t="shared" si="2"/>
        <v>0</v>
      </c>
      <c r="P14" s="134">
        <f t="shared" si="2"/>
        <v>0</v>
      </c>
      <c r="Q14" s="134">
        <f t="shared" si="2"/>
        <v>0</v>
      </c>
      <c r="R14" s="86">
        <f>SUM(D14:Q14)</f>
        <v>0</v>
      </c>
    </row>
    <row r="15" spans="1:18" ht="15.95" customHeight="1" x14ac:dyDescent="0.15">
      <c r="A15" s="693"/>
      <c r="B15" s="50" t="s">
        <v>45</v>
      </c>
      <c r="C15" s="82"/>
      <c r="D15" s="42"/>
      <c r="E15" s="43"/>
      <c r="F15" s="43"/>
      <c r="G15" s="43"/>
      <c r="H15" s="43"/>
      <c r="I15" s="43"/>
      <c r="J15" s="43"/>
      <c r="K15" s="43"/>
      <c r="L15" s="43"/>
      <c r="M15" s="43"/>
      <c r="N15" s="43"/>
      <c r="O15" s="43"/>
      <c r="P15" s="43"/>
      <c r="Q15" s="43"/>
      <c r="R15" s="87">
        <f>SUM(D15:Q15)</f>
        <v>0</v>
      </c>
    </row>
    <row r="16" spans="1:18" ht="15.95" customHeight="1" x14ac:dyDescent="0.15">
      <c r="A16" s="700"/>
      <c r="B16" s="337" t="s">
        <v>48</v>
      </c>
      <c r="C16" s="401" t="str">
        <f>"（円/"&amp;C15&amp;"）"</f>
        <v>（円/）</v>
      </c>
      <c r="D16" s="138"/>
      <c r="E16" s="137"/>
      <c r="F16" s="137"/>
      <c r="G16" s="137"/>
      <c r="H16" s="137"/>
      <c r="I16" s="137"/>
      <c r="J16" s="137"/>
      <c r="K16" s="137"/>
      <c r="L16" s="137"/>
      <c r="M16" s="137"/>
      <c r="N16" s="137"/>
      <c r="O16" s="137"/>
      <c r="P16" s="137"/>
      <c r="Q16" s="137"/>
      <c r="R16" s="136" t="s">
        <v>71</v>
      </c>
    </row>
    <row r="17" spans="1:18" ht="15.95" customHeight="1" x14ac:dyDescent="0.15">
      <c r="A17" s="694"/>
      <c r="B17" s="402" t="s">
        <v>43</v>
      </c>
      <c r="C17" s="282" t="s">
        <v>156</v>
      </c>
      <c r="D17" s="135">
        <f t="shared" ref="D17:Q17" si="3">D15*D16</f>
        <v>0</v>
      </c>
      <c r="E17" s="134">
        <f t="shared" si="3"/>
        <v>0</v>
      </c>
      <c r="F17" s="134">
        <f t="shared" si="3"/>
        <v>0</v>
      </c>
      <c r="G17" s="134">
        <f t="shared" si="3"/>
        <v>0</v>
      </c>
      <c r="H17" s="134">
        <f t="shared" si="3"/>
        <v>0</v>
      </c>
      <c r="I17" s="134">
        <f t="shared" si="3"/>
        <v>0</v>
      </c>
      <c r="J17" s="134">
        <f t="shared" si="3"/>
        <v>0</v>
      </c>
      <c r="K17" s="134">
        <f t="shared" si="3"/>
        <v>0</v>
      </c>
      <c r="L17" s="134">
        <f t="shared" si="3"/>
        <v>0</v>
      </c>
      <c r="M17" s="134">
        <f t="shared" si="3"/>
        <v>0</v>
      </c>
      <c r="N17" s="134">
        <f t="shared" si="3"/>
        <v>0</v>
      </c>
      <c r="O17" s="134">
        <f t="shared" si="3"/>
        <v>0</v>
      </c>
      <c r="P17" s="134">
        <f t="shared" si="3"/>
        <v>0</v>
      </c>
      <c r="Q17" s="134">
        <f t="shared" si="3"/>
        <v>0</v>
      </c>
      <c r="R17" s="86">
        <f>SUM(D17:Q17)</f>
        <v>0</v>
      </c>
    </row>
    <row r="18" spans="1:18" ht="15.95" customHeight="1" x14ac:dyDescent="0.15">
      <c r="A18" s="693"/>
      <c r="B18" s="50" t="s">
        <v>45</v>
      </c>
      <c r="C18" s="82"/>
      <c r="D18" s="42"/>
      <c r="E18" s="43"/>
      <c r="F18" s="43"/>
      <c r="G18" s="43"/>
      <c r="H18" s="43"/>
      <c r="I18" s="43"/>
      <c r="J18" s="43"/>
      <c r="K18" s="43"/>
      <c r="L18" s="43"/>
      <c r="M18" s="43"/>
      <c r="N18" s="43"/>
      <c r="O18" s="43"/>
      <c r="P18" s="43"/>
      <c r="Q18" s="43"/>
      <c r="R18" s="87">
        <f>SUM(D18:Q18)</f>
        <v>0</v>
      </c>
    </row>
    <row r="19" spans="1:18" ht="15.95" customHeight="1" x14ac:dyDescent="0.15">
      <c r="A19" s="700"/>
      <c r="B19" s="337" t="s">
        <v>48</v>
      </c>
      <c r="C19" s="401" t="str">
        <f t="shared" ref="C19" si="4">"（円/"&amp;C18&amp;"）"</f>
        <v>（円/）</v>
      </c>
      <c r="D19" s="138"/>
      <c r="E19" s="137"/>
      <c r="F19" s="137"/>
      <c r="G19" s="137"/>
      <c r="H19" s="137"/>
      <c r="I19" s="137"/>
      <c r="J19" s="137"/>
      <c r="K19" s="137"/>
      <c r="L19" s="137"/>
      <c r="M19" s="137"/>
      <c r="N19" s="137"/>
      <c r="O19" s="137"/>
      <c r="P19" s="137"/>
      <c r="Q19" s="137"/>
      <c r="R19" s="136" t="s">
        <v>71</v>
      </c>
    </row>
    <row r="20" spans="1:18" ht="15.95" customHeight="1" x14ac:dyDescent="0.15">
      <c r="A20" s="694"/>
      <c r="B20" s="402" t="s">
        <v>43</v>
      </c>
      <c r="C20" s="282" t="s">
        <v>156</v>
      </c>
      <c r="D20" s="135">
        <f t="shared" ref="D20:Q20" si="5">D18*D19</f>
        <v>0</v>
      </c>
      <c r="E20" s="134">
        <f t="shared" si="5"/>
        <v>0</v>
      </c>
      <c r="F20" s="134">
        <f t="shared" si="5"/>
        <v>0</v>
      </c>
      <c r="G20" s="134">
        <f t="shared" si="5"/>
        <v>0</v>
      </c>
      <c r="H20" s="134">
        <f t="shared" si="5"/>
        <v>0</v>
      </c>
      <c r="I20" s="134">
        <f t="shared" si="5"/>
        <v>0</v>
      </c>
      <c r="J20" s="134">
        <f t="shared" si="5"/>
        <v>0</v>
      </c>
      <c r="K20" s="134">
        <f t="shared" si="5"/>
        <v>0</v>
      </c>
      <c r="L20" s="134">
        <f t="shared" si="5"/>
        <v>0</v>
      </c>
      <c r="M20" s="134">
        <f t="shared" si="5"/>
        <v>0</v>
      </c>
      <c r="N20" s="134">
        <f t="shared" si="5"/>
        <v>0</v>
      </c>
      <c r="O20" s="134">
        <f t="shared" si="5"/>
        <v>0</v>
      </c>
      <c r="P20" s="134">
        <f t="shared" si="5"/>
        <v>0</v>
      </c>
      <c r="Q20" s="134">
        <f t="shared" si="5"/>
        <v>0</v>
      </c>
      <c r="R20" s="86">
        <f>SUM(D20:Q20)</f>
        <v>0</v>
      </c>
    </row>
    <row r="21" spans="1:18" ht="15.95" customHeight="1" x14ac:dyDescent="0.15">
      <c r="A21" s="693"/>
      <c r="B21" s="50" t="s">
        <v>45</v>
      </c>
      <c r="C21" s="82"/>
      <c r="D21" s="42"/>
      <c r="E21" s="43"/>
      <c r="F21" s="43"/>
      <c r="G21" s="43"/>
      <c r="H21" s="43"/>
      <c r="I21" s="43"/>
      <c r="J21" s="43"/>
      <c r="K21" s="43"/>
      <c r="L21" s="43"/>
      <c r="M21" s="43"/>
      <c r="N21" s="43"/>
      <c r="O21" s="43"/>
      <c r="P21" s="43"/>
      <c r="Q21" s="43"/>
      <c r="R21" s="87">
        <f>SUM(D21:Q21)</f>
        <v>0</v>
      </c>
    </row>
    <row r="22" spans="1:18" ht="15.95" customHeight="1" x14ac:dyDescent="0.15">
      <c r="A22" s="700"/>
      <c r="B22" s="337" t="s">
        <v>48</v>
      </c>
      <c r="C22" s="401" t="str">
        <f t="shared" ref="C22" si="6">"（円/"&amp;C21&amp;"）"</f>
        <v>（円/）</v>
      </c>
      <c r="D22" s="138"/>
      <c r="E22" s="137"/>
      <c r="F22" s="137"/>
      <c r="G22" s="137"/>
      <c r="H22" s="137"/>
      <c r="I22" s="137"/>
      <c r="J22" s="137"/>
      <c r="K22" s="137"/>
      <c r="L22" s="137"/>
      <c r="M22" s="137"/>
      <c r="N22" s="137"/>
      <c r="O22" s="137"/>
      <c r="P22" s="137"/>
      <c r="Q22" s="137"/>
      <c r="R22" s="136" t="s">
        <v>71</v>
      </c>
    </row>
    <row r="23" spans="1:18" ht="15.95" customHeight="1" x14ac:dyDescent="0.15">
      <c r="A23" s="694"/>
      <c r="B23" s="402" t="s">
        <v>43</v>
      </c>
      <c r="C23" s="282" t="s">
        <v>156</v>
      </c>
      <c r="D23" s="135">
        <f t="shared" ref="D23:Q23" si="7">D21*D22</f>
        <v>0</v>
      </c>
      <c r="E23" s="134">
        <f t="shared" si="7"/>
        <v>0</v>
      </c>
      <c r="F23" s="134">
        <f t="shared" si="7"/>
        <v>0</v>
      </c>
      <c r="G23" s="134">
        <f t="shared" si="7"/>
        <v>0</v>
      </c>
      <c r="H23" s="134">
        <f t="shared" si="7"/>
        <v>0</v>
      </c>
      <c r="I23" s="134">
        <f t="shared" si="7"/>
        <v>0</v>
      </c>
      <c r="J23" s="134">
        <f t="shared" si="7"/>
        <v>0</v>
      </c>
      <c r="K23" s="134">
        <f t="shared" si="7"/>
        <v>0</v>
      </c>
      <c r="L23" s="134">
        <f t="shared" si="7"/>
        <v>0</v>
      </c>
      <c r="M23" s="134">
        <f t="shared" si="7"/>
        <v>0</v>
      </c>
      <c r="N23" s="134">
        <f t="shared" si="7"/>
        <v>0</v>
      </c>
      <c r="O23" s="134">
        <f t="shared" si="7"/>
        <v>0</v>
      </c>
      <c r="P23" s="134">
        <f t="shared" si="7"/>
        <v>0</v>
      </c>
      <c r="Q23" s="134">
        <f t="shared" si="7"/>
        <v>0</v>
      </c>
      <c r="R23" s="86">
        <f>SUM(D23:Q23)</f>
        <v>0</v>
      </c>
    </row>
    <row r="24" spans="1:18" ht="15.95" customHeight="1" x14ac:dyDescent="0.15">
      <c r="A24" s="693"/>
      <c r="B24" s="50" t="s">
        <v>45</v>
      </c>
      <c r="C24" s="82"/>
      <c r="D24" s="42"/>
      <c r="E24" s="43"/>
      <c r="F24" s="43"/>
      <c r="G24" s="43"/>
      <c r="H24" s="43"/>
      <c r="I24" s="43"/>
      <c r="J24" s="43"/>
      <c r="K24" s="43"/>
      <c r="L24" s="43"/>
      <c r="M24" s="43"/>
      <c r="N24" s="43"/>
      <c r="O24" s="43"/>
      <c r="P24" s="43"/>
      <c r="Q24" s="43"/>
      <c r="R24" s="87">
        <f>SUM(D24:Q24)</f>
        <v>0</v>
      </c>
    </row>
    <row r="25" spans="1:18" ht="15.95" customHeight="1" x14ac:dyDescent="0.15">
      <c r="A25" s="700"/>
      <c r="B25" s="337" t="s">
        <v>48</v>
      </c>
      <c r="C25" s="401" t="str">
        <f t="shared" ref="C25" si="8">"（円/"&amp;C24&amp;"）"</f>
        <v>（円/）</v>
      </c>
      <c r="D25" s="138"/>
      <c r="E25" s="137"/>
      <c r="F25" s="137"/>
      <c r="G25" s="137"/>
      <c r="H25" s="137"/>
      <c r="I25" s="137"/>
      <c r="J25" s="137"/>
      <c r="K25" s="137"/>
      <c r="L25" s="137"/>
      <c r="M25" s="137"/>
      <c r="N25" s="137"/>
      <c r="O25" s="137"/>
      <c r="P25" s="137"/>
      <c r="Q25" s="137"/>
      <c r="R25" s="136" t="s">
        <v>71</v>
      </c>
    </row>
    <row r="26" spans="1:18" ht="15.95" customHeight="1" x14ac:dyDescent="0.15">
      <c r="A26" s="694"/>
      <c r="B26" s="402" t="s">
        <v>43</v>
      </c>
      <c r="C26" s="282" t="s">
        <v>156</v>
      </c>
      <c r="D26" s="135">
        <f t="shared" ref="D26:Q26" si="9">D24*D25</f>
        <v>0</v>
      </c>
      <c r="E26" s="134">
        <f t="shared" si="9"/>
        <v>0</v>
      </c>
      <c r="F26" s="134">
        <f t="shared" si="9"/>
        <v>0</v>
      </c>
      <c r="G26" s="134">
        <f t="shared" si="9"/>
        <v>0</v>
      </c>
      <c r="H26" s="134">
        <f t="shared" si="9"/>
        <v>0</v>
      </c>
      <c r="I26" s="134">
        <f t="shared" si="9"/>
        <v>0</v>
      </c>
      <c r="J26" s="134">
        <f t="shared" si="9"/>
        <v>0</v>
      </c>
      <c r="K26" s="134">
        <f t="shared" si="9"/>
        <v>0</v>
      </c>
      <c r="L26" s="134">
        <f t="shared" si="9"/>
        <v>0</v>
      </c>
      <c r="M26" s="134">
        <f t="shared" si="9"/>
        <v>0</v>
      </c>
      <c r="N26" s="134">
        <f t="shared" si="9"/>
        <v>0</v>
      </c>
      <c r="O26" s="134">
        <f t="shared" si="9"/>
        <v>0</v>
      </c>
      <c r="P26" s="134">
        <f t="shared" si="9"/>
        <v>0</v>
      </c>
      <c r="Q26" s="134">
        <f t="shared" si="9"/>
        <v>0</v>
      </c>
      <c r="R26" s="86">
        <f>SUM(D26:Q26)</f>
        <v>0</v>
      </c>
    </row>
    <row r="27" spans="1:18" ht="15.95" customHeight="1" x14ac:dyDescent="0.15">
      <c r="A27" s="693"/>
      <c r="B27" s="50" t="s">
        <v>45</v>
      </c>
      <c r="C27" s="82"/>
      <c r="D27" s="42"/>
      <c r="E27" s="43"/>
      <c r="F27" s="43"/>
      <c r="G27" s="43"/>
      <c r="H27" s="43"/>
      <c r="I27" s="43"/>
      <c r="J27" s="43"/>
      <c r="K27" s="43"/>
      <c r="L27" s="43"/>
      <c r="M27" s="43"/>
      <c r="N27" s="43"/>
      <c r="O27" s="43"/>
      <c r="P27" s="43"/>
      <c r="Q27" s="43"/>
      <c r="R27" s="87">
        <f>SUM(D27:Q27)</f>
        <v>0</v>
      </c>
    </row>
    <row r="28" spans="1:18" ht="15.95" customHeight="1" x14ac:dyDescent="0.15">
      <c r="A28" s="700"/>
      <c r="B28" s="337" t="s">
        <v>48</v>
      </c>
      <c r="C28" s="401" t="str">
        <f t="shared" ref="C28" si="10">"（円/"&amp;C27&amp;"）"</f>
        <v>（円/）</v>
      </c>
      <c r="D28" s="138"/>
      <c r="E28" s="137"/>
      <c r="F28" s="137"/>
      <c r="G28" s="137"/>
      <c r="H28" s="137"/>
      <c r="I28" s="137"/>
      <c r="J28" s="137"/>
      <c r="K28" s="137"/>
      <c r="L28" s="137"/>
      <c r="M28" s="137"/>
      <c r="N28" s="137"/>
      <c r="O28" s="137"/>
      <c r="P28" s="137"/>
      <c r="Q28" s="137"/>
      <c r="R28" s="136" t="s">
        <v>71</v>
      </c>
    </row>
    <row r="29" spans="1:18" ht="15.95" customHeight="1" x14ac:dyDescent="0.15">
      <c r="A29" s="694"/>
      <c r="B29" s="402" t="s">
        <v>43</v>
      </c>
      <c r="C29" s="282" t="s">
        <v>156</v>
      </c>
      <c r="D29" s="135">
        <f t="shared" ref="D29:Q29" si="11">D27*D28</f>
        <v>0</v>
      </c>
      <c r="E29" s="134">
        <f t="shared" si="11"/>
        <v>0</v>
      </c>
      <c r="F29" s="134">
        <f t="shared" si="11"/>
        <v>0</v>
      </c>
      <c r="G29" s="134">
        <f t="shared" si="11"/>
        <v>0</v>
      </c>
      <c r="H29" s="134">
        <f t="shared" si="11"/>
        <v>0</v>
      </c>
      <c r="I29" s="134">
        <f t="shared" si="11"/>
        <v>0</v>
      </c>
      <c r="J29" s="134">
        <f t="shared" si="11"/>
        <v>0</v>
      </c>
      <c r="K29" s="134">
        <f t="shared" si="11"/>
        <v>0</v>
      </c>
      <c r="L29" s="134">
        <f t="shared" si="11"/>
        <v>0</v>
      </c>
      <c r="M29" s="134">
        <f t="shared" si="11"/>
        <v>0</v>
      </c>
      <c r="N29" s="134">
        <f t="shared" si="11"/>
        <v>0</v>
      </c>
      <c r="O29" s="134">
        <f t="shared" si="11"/>
        <v>0</v>
      </c>
      <c r="P29" s="134">
        <f t="shared" si="11"/>
        <v>0</v>
      </c>
      <c r="Q29" s="134">
        <f t="shared" si="11"/>
        <v>0</v>
      </c>
      <c r="R29" s="86">
        <f>SUM(D29:Q29)</f>
        <v>0</v>
      </c>
    </row>
    <row r="30" spans="1:18" ht="15.95" customHeight="1" x14ac:dyDescent="0.15">
      <c r="A30" s="693"/>
      <c r="B30" s="50" t="s">
        <v>45</v>
      </c>
      <c r="C30" s="82"/>
      <c r="D30" s="42"/>
      <c r="E30" s="43"/>
      <c r="F30" s="43"/>
      <c r="G30" s="43"/>
      <c r="H30" s="43"/>
      <c r="I30" s="43"/>
      <c r="J30" s="43"/>
      <c r="K30" s="43"/>
      <c r="L30" s="43"/>
      <c r="M30" s="43"/>
      <c r="N30" s="43"/>
      <c r="O30" s="43"/>
      <c r="P30" s="43"/>
      <c r="Q30" s="43"/>
      <c r="R30" s="87">
        <f>SUM(D30:Q30)</f>
        <v>0</v>
      </c>
    </row>
    <row r="31" spans="1:18" ht="15.95" customHeight="1" x14ac:dyDescent="0.15">
      <c r="A31" s="700"/>
      <c r="B31" s="337" t="s">
        <v>48</v>
      </c>
      <c r="C31" s="401" t="str">
        <f t="shared" ref="C31" si="12">"（円/"&amp;C30&amp;"）"</f>
        <v>（円/）</v>
      </c>
      <c r="D31" s="138"/>
      <c r="E31" s="137"/>
      <c r="F31" s="137"/>
      <c r="G31" s="137"/>
      <c r="H31" s="137"/>
      <c r="I31" s="137"/>
      <c r="J31" s="137"/>
      <c r="K31" s="137"/>
      <c r="L31" s="137"/>
      <c r="M31" s="137"/>
      <c r="N31" s="137"/>
      <c r="O31" s="137"/>
      <c r="P31" s="137"/>
      <c r="Q31" s="137"/>
      <c r="R31" s="136" t="s">
        <v>71</v>
      </c>
    </row>
    <row r="32" spans="1:18" ht="15.95" customHeight="1" x14ac:dyDescent="0.15">
      <c r="A32" s="694"/>
      <c r="B32" s="402" t="s">
        <v>43</v>
      </c>
      <c r="C32" s="282" t="s">
        <v>156</v>
      </c>
      <c r="D32" s="135">
        <f t="shared" ref="D32:Q32" si="13">D30*D31</f>
        <v>0</v>
      </c>
      <c r="E32" s="134">
        <f t="shared" si="13"/>
        <v>0</v>
      </c>
      <c r="F32" s="134">
        <f t="shared" si="13"/>
        <v>0</v>
      </c>
      <c r="G32" s="134">
        <f t="shared" si="13"/>
        <v>0</v>
      </c>
      <c r="H32" s="134">
        <f t="shared" si="13"/>
        <v>0</v>
      </c>
      <c r="I32" s="134">
        <f t="shared" si="13"/>
        <v>0</v>
      </c>
      <c r="J32" s="134">
        <f t="shared" si="13"/>
        <v>0</v>
      </c>
      <c r="K32" s="134">
        <f t="shared" si="13"/>
        <v>0</v>
      </c>
      <c r="L32" s="134">
        <f t="shared" si="13"/>
        <v>0</v>
      </c>
      <c r="M32" s="134">
        <f t="shared" si="13"/>
        <v>0</v>
      </c>
      <c r="N32" s="134">
        <f t="shared" si="13"/>
        <v>0</v>
      </c>
      <c r="O32" s="134">
        <f t="shared" si="13"/>
        <v>0</v>
      </c>
      <c r="P32" s="134">
        <f t="shared" si="13"/>
        <v>0</v>
      </c>
      <c r="Q32" s="134">
        <f t="shared" si="13"/>
        <v>0</v>
      </c>
      <c r="R32" s="86">
        <f>SUM(D32:Q32)</f>
        <v>0</v>
      </c>
    </row>
    <row r="33" spans="1:18" ht="15.95" customHeight="1" x14ac:dyDescent="0.15">
      <c r="A33" s="693"/>
      <c r="B33" s="50" t="s">
        <v>45</v>
      </c>
      <c r="C33" s="82"/>
      <c r="D33" s="42"/>
      <c r="E33" s="43"/>
      <c r="F33" s="43"/>
      <c r="G33" s="43"/>
      <c r="H33" s="43"/>
      <c r="I33" s="43"/>
      <c r="J33" s="43"/>
      <c r="K33" s="43"/>
      <c r="L33" s="43"/>
      <c r="M33" s="43"/>
      <c r="N33" s="43"/>
      <c r="O33" s="43"/>
      <c r="P33" s="43"/>
      <c r="Q33" s="43"/>
      <c r="R33" s="87">
        <f>SUM(D33:Q33)</f>
        <v>0</v>
      </c>
    </row>
    <row r="34" spans="1:18" ht="15.95" customHeight="1" x14ac:dyDescent="0.15">
      <c r="A34" s="700"/>
      <c r="B34" s="337" t="s">
        <v>48</v>
      </c>
      <c r="C34" s="401" t="str">
        <f t="shared" ref="C34" si="14">"（円/"&amp;C33&amp;"）"</f>
        <v>（円/）</v>
      </c>
      <c r="D34" s="138"/>
      <c r="E34" s="137"/>
      <c r="F34" s="137"/>
      <c r="G34" s="137"/>
      <c r="H34" s="137"/>
      <c r="I34" s="137"/>
      <c r="J34" s="137"/>
      <c r="K34" s="137"/>
      <c r="L34" s="137"/>
      <c r="M34" s="137"/>
      <c r="N34" s="137"/>
      <c r="O34" s="137"/>
      <c r="P34" s="137"/>
      <c r="Q34" s="137"/>
      <c r="R34" s="136" t="s">
        <v>71</v>
      </c>
    </row>
    <row r="35" spans="1:18" ht="15.95" customHeight="1" x14ac:dyDescent="0.15">
      <c r="A35" s="694"/>
      <c r="B35" s="402" t="s">
        <v>43</v>
      </c>
      <c r="C35" s="282" t="s">
        <v>156</v>
      </c>
      <c r="D35" s="135">
        <f t="shared" ref="D35:Q35" si="15">D33*D34</f>
        <v>0</v>
      </c>
      <c r="E35" s="134">
        <f t="shared" si="15"/>
        <v>0</v>
      </c>
      <c r="F35" s="134">
        <f t="shared" si="15"/>
        <v>0</v>
      </c>
      <c r="G35" s="134">
        <f t="shared" si="15"/>
        <v>0</v>
      </c>
      <c r="H35" s="134">
        <f t="shared" si="15"/>
        <v>0</v>
      </c>
      <c r="I35" s="134">
        <f t="shared" si="15"/>
        <v>0</v>
      </c>
      <c r="J35" s="134">
        <f t="shared" si="15"/>
        <v>0</v>
      </c>
      <c r="K35" s="134">
        <f t="shared" si="15"/>
        <v>0</v>
      </c>
      <c r="L35" s="134">
        <f t="shared" si="15"/>
        <v>0</v>
      </c>
      <c r="M35" s="134">
        <f t="shared" si="15"/>
        <v>0</v>
      </c>
      <c r="N35" s="134">
        <f t="shared" si="15"/>
        <v>0</v>
      </c>
      <c r="O35" s="134">
        <f t="shared" si="15"/>
        <v>0</v>
      </c>
      <c r="P35" s="134">
        <f t="shared" si="15"/>
        <v>0</v>
      </c>
      <c r="Q35" s="134">
        <f t="shared" si="15"/>
        <v>0</v>
      </c>
      <c r="R35" s="86">
        <f>SUM(D35:Q35)</f>
        <v>0</v>
      </c>
    </row>
    <row r="36" spans="1:18" ht="15.95" customHeight="1" x14ac:dyDescent="0.15">
      <c r="A36" s="693"/>
      <c r="B36" s="50" t="s">
        <v>45</v>
      </c>
      <c r="C36" s="82"/>
      <c r="D36" s="42"/>
      <c r="E36" s="43"/>
      <c r="F36" s="43"/>
      <c r="G36" s="43"/>
      <c r="H36" s="43"/>
      <c r="I36" s="43"/>
      <c r="J36" s="43"/>
      <c r="K36" s="43"/>
      <c r="L36" s="43"/>
      <c r="M36" s="43"/>
      <c r="N36" s="43"/>
      <c r="O36" s="43"/>
      <c r="P36" s="43"/>
      <c r="Q36" s="43"/>
      <c r="R36" s="87">
        <f>SUM(D36:Q36)</f>
        <v>0</v>
      </c>
    </row>
    <row r="37" spans="1:18" ht="15.95" customHeight="1" x14ac:dyDescent="0.15">
      <c r="A37" s="700"/>
      <c r="B37" s="337" t="s">
        <v>48</v>
      </c>
      <c r="C37" s="401" t="str">
        <f t="shared" ref="C37" si="16">"（円/"&amp;C36&amp;"）"</f>
        <v>（円/）</v>
      </c>
      <c r="D37" s="138"/>
      <c r="E37" s="137"/>
      <c r="F37" s="137"/>
      <c r="G37" s="137"/>
      <c r="H37" s="137"/>
      <c r="I37" s="137"/>
      <c r="J37" s="137"/>
      <c r="K37" s="137"/>
      <c r="L37" s="137"/>
      <c r="M37" s="137"/>
      <c r="N37" s="137"/>
      <c r="O37" s="137"/>
      <c r="P37" s="137"/>
      <c r="Q37" s="137"/>
      <c r="R37" s="136" t="s">
        <v>71</v>
      </c>
    </row>
    <row r="38" spans="1:18" ht="15.95" customHeight="1" x14ac:dyDescent="0.15">
      <c r="A38" s="694"/>
      <c r="B38" s="402" t="s">
        <v>43</v>
      </c>
      <c r="C38" s="282" t="s">
        <v>156</v>
      </c>
      <c r="D38" s="135">
        <f t="shared" ref="D38:Q38" si="17">D36*D37</f>
        <v>0</v>
      </c>
      <c r="E38" s="134">
        <f t="shared" si="17"/>
        <v>0</v>
      </c>
      <c r="F38" s="134">
        <f t="shared" si="17"/>
        <v>0</v>
      </c>
      <c r="G38" s="134">
        <f t="shared" si="17"/>
        <v>0</v>
      </c>
      <c r="H38" s="134">
        <f t="shared" si="17"/>
        <v>0</v>
      </c>
      <c r="I38" s="134">
        <f t="shared" si="17"/>
        <v>0</v>
      </c>
      <c r="J38" s="134">
        <f t="shared" si="17"/>
        <v>0</v>
      </c>
      <c r="K38" s="134">
        <f t="shared" si="17"/>
        <v>0</v>
      </c>
      <c r="L38" s="134">
        <f t="shared" si="17"/>
        <v>0</v>
      </c>
      <c r="M38" s="134">
        <f t="shared" si="17"/>
        <v>0</v>
      </c>
      <c r="N38" s="134">
        <f t="shared" si="17"/>
        <v>0</v>
      </c>
      <c r="O38" s="134">
        <f t="shared" si="17"/>
        <v>0</v>
      </c>
      <c r="P38" s="134">
        <f t="shared" si="17"/>
        <v>0</v>
      </c>
      <c r="Q38" s="134">
        <f t="shared" si="17"/>
        <v>0</v>
      </c>
      <c r="R38" s="86">
        <f>SUM(D38:Q38)</f>
        <v>0</v>
      </c>
    </row>
    <row r="39" spans="1:18" ht="15.95" customHeight="1" x14ac:dyDescent="0.15">
      <c r="A39" s="693"/>
      <c r="B39" s="50" t="s">
        <v>45</v>
      </c>
      <c r="C39" s="82"/>
      <c r="D39" s="42"/>
      <c r="E39" s="43"/>
      <c r="F39" s="43"/>
      <c r="G39" s="43"/>
      <c r="H39" s="43"/>
      <c r="I39" s="43"/>
      <c r="J39" s="43"/>
      <c r="K39" s="43"/>
      <c r="L39" s="43"/>
      <c r="M39" s="43"/>
      <c r="N39" s="43"/>
      <c r="O39" s="43"/>
      <c r="P39" s="43"/>
      <c r="Q39" s="43"/>
      <c r="R39" s="87">
        <f>SUM(D39:Q39)</f>
        <v>0</v>
      </c>
    </row>
    <row r="40" spans="1:18" ht="15.95" customHeight="1" x14ac:dyDescent="0.15">
      <c r="A40" s="700"/>
      <c r="B40" s="337" t="s">
        <v>48</v>
      </c>
      <c r="C40" s="401" t="str">
        <f t="shared" ref="C40" si="18">"（円/"&amp;C39&amp;"）"</f>
        <v>（円/）</v>
      </c>
      <c r="D40" s="138"/>
      <c r="E40" s="137"/>
      <c r="F40" s="137"/>
      <c r="G40" s="137"/>
      <c r="H40" s="137"/>
      <c r="I40" s="137"/>
      <c r="J40" s="137"/>
      <c r="K40" s="137"/>
      <c r="L40" s="137"/>
      <c r="M40" s="137"/>
      <c r="N40" s="137"/>
      <c r="O40" s="137"/>
      <c r="P40" s="137"/>
      <c r="Q40" s="137"/>
      <c r="R40" s="136" t="s">
        <v>71</v>
      </c>
    </row>
    <row r="41" spans="1:18" ht="15.95" customHeight="1" x14ac:dyDescent="0.15">
      <c r="A41" s="694"/>
      <c r="B41" s="402" t="s">
        <v>43</v>
      </c>
      <c r="C41" s="282" t="s">
        <v>156</v>
      </c>
      <c r="D41" s="135">
        <f t="shared" ref="D41:Q41" si="19">D39*D40</f>
        <v>0</v>
      </c>
      <c r="E41" s="134">
        <f t="shared" si="19"/>
        <v>0</v>
      </c>
      <c r="F41" s="134">
        <f t="shared" si="19"/>
        <v>0</v>
      </c>
      <c r="G41" s="134">
        <f t="shared" si="19"/>
        <v>0</v>
      </c>
      <c r="H41" s="134">
        <f t="shared" si="19"/>
        <v>0</v>
      </c>
      <c r="I41" s="134">
        <f t="shared" si="19"/>
        <v>0</v>
      </c>
      <c r="J41" s="134">
        <f t="shared" si="19"/>
        <v>0</v>
      </c>
      <c r="K41" s="134">
        <f t="shared" si="19"/>
        <v>0</v>
      </c>
      <c r="L41" s="134">
        <f t="shared" si="19"/>
        <v>0</v>
      </c>
      <c r="M41" s="134">
        <f t="shared" si="19"/>
        <v>0</v>
      </c>
      <c r="N41" s="134">
        <f t="shared" si="19"/>
        <v>0</v>
      </c>
      <c r="O41" s="134">
        <f t="shared" si="19"/>
        <v>0</v>
      </c>
      <c r="P41" s="134">
        <f t="shared" si="19"/>
        <v>0</v>
      </c>
      <c r="Q41" s="134">
        <f t="shared" si="19"/>
        <v>0</v>
      </c>
      <c r="R41" s="86">
        <f>SUM(D41:Q41)</f>
        <v>0</v>
      </c>
    </row>
    <row r="42" spans="1:18" ht="15.95" customHeight="1" x14ac:dyDescent="0.15">
      <c r="A42" s="700"/>
      <c r="B42" s="50" t="s">
        <v>45</v>
      </c>
      <c r="C42" s="82"/>
      <c r="D42" s="48"/>
      <c r="E42" s="49"/>
      <c r="F42" s="49"/>
      <c r="G42" s="49"/>
      <c r="H42" s="49"/>
      <c r="I42" s="49"/>
      <c r="J42" s="49"/>
      <c r="K42" s="49"/>
      <c r="L42" s="49"/>
      <c r="M42" s="49"/>
      <c r="N42" s="49"/>
      <c r="O42" s="49"/>
      <c r="P42" s="49"/>
      <c r="Q42" s="49"/>
      <c r="R42" s="85">
        <f>SUM(D42:Q42)</f>
        <v>0</v>
      </c>
    </row>
    <row r="43" spans="1:18" ht="15.95" customHeight="1" x14ac:dyDescent="0.15">
      <c r="A43" s="700"/>
      <c r="B43" s="337" t="s">
        <v>48</v>
      </c>
      <c r="C43" s="401" t="str">
        <f>"（円/"&amp;C42&amp;"）"</f>
        <v>（円/）</v>
      </c>
      <c r="D43" s="138"/>
      <c r="E43" s="137"/>
      <c r="F43" s="137"/>
      <c r="G43" s="137"/>
      <c r="H43" s="137"/>
      <c r="I43" s="137"/>
      <c r="J43" s="137"/>
      <c r="K43" s="137"/>
      <c r="L43" s="137"/>
      <c r="M43" s="137"/>
      <c r="N43" s="137"/>
      <c r="O43" s="137"/>
      <c r="P43" s="137"/>
      <c r="Q43" s="137"/>
      <c r="R43" s="136" t="s">
        <v>71</v>
      </c>
    </row>
    <row r="44" spans="1:18" ht="15.95" customHeight="1" x14ac:dyDescent="0.15">
      <c r="A44" s="694"/>
      <c r="B44" s="402" t="s">
        <v>43</v>
      </c>
      <c r="C44" s="282" t="s">
        <v>156</v>
      </c>
      <c r="D44" s="135">
        <f>D42*D43</f>
        <v>0</v>
      </c>
      <c r="E44" s="134">
        <f>E42*E43</f>
        <v>0</v>
      </c>
      <c r="F44" s="134">
        <f>F42*F43</f>
        <v>0</v>
      </c>
      <c r="G44" s="134">
        <f>G42*G43</f>
        <v>0</v>
      </c>
      <c r="H44" s="134">
        <f t="shared" ref="H44:Q44" si="20">H42*H43</f>
        <v>0</v>
      </c>
      <c r="I44" s="134">
        <f t="shared" si="20"/>
        <v>0</v>
      </c>
      <c r="J44" s="134">
        <f t="shared" si="20"/>
        <v>0</v>
      </c>
      <c r="K44" s="134">
        <f t="shared" si="20"/>
        <v>0</v>
      </c>
      <c r="L44" s="134">
        <f t="shared" si="20"/>
        <v>0</v>
      </c>
      <c r="M44" s="134">
        <f t="shared" si="20"/>
        <v>0</v>
      </c>
      <c r="N44" s="134">
        <f t="shared" si="20"/>
        <v>0</v>
      </c>
      <c r="O44" s="134">
        <f t="shared" si="20"/>
        <v>0</v>
      </c>
      <c r="P44" s="134">
        <f t="shared" si="20"/>
        <v>0</v>
      </c>
      <c r="Q44" s="134">
        <f t="shared" si="20"/>
        <v>0</v>
      </c>
      <c r="R44" s="86">
        <f>SUM(D44:Q44)</f>
        <v>0</v>
      </c>
    </row>
    <row r="45" spans="1:18" ht="15.95" customHeight="1" x14ac:dyDescent="0.15">
      <c r="A45" s="693"/>
      <c r="B45" s="50" t="s">
        <v>45</v>
      </c>
      <c r="C45" s="82"/>
      <c r="D45" s="42"/>
      <c r="E45" s="43"/>
      <c r="F45" s="43"/>
      <c r="G45" s="43"/>
      <c r="H45" s="43"/>
      <c r="I45" s="43"/>
      <c r="J45" s="43"/>
      <c r="K45" s="43"/>
      <c r="L45" s="43"/>
      <c r="M45" s="43"/>
      <c r="N45" s="43"/>
      <c r="O45" s="43"/>
      <c r="P45" s="43"/>
      <c r="Q45" s="43"/>
      <c r="R45" s="87">
        <f>SUM(D45:Q45)</f>
        <v>0</v>
      </c>
    </row>
    <row r="46" spans="1:18" ht="15.95" customHeight="1" x14ac:dyDescent="0.15">
      <c r="A46" s="700"/>
      <c r="B46" s="337" t="s">
        <v>48</v>
      </c>
      <c r="C46" s="401" t="str">
        <f>"（円/"&amp;C45&amp;"）"</f>
        <v>（円/）</v>
      </c>
      <c r="D46" s="138"/>
      <c r="E46" s="137"/>
      <c r="F46" s="137"/>
      <c r="G46" s="137"/>
      <c r="H46" s="137"/>
      <c r="I46" s="137"/>
      <c r="J46" s="137"/>
      <c r="K46" s="137"/>
      <c r="L46" s="137"/>
      <c r="M46" s="137"/>
      <c r="N46" s="137"/>
      <c r="O46" s="137"/>
      <c r="P46" s="137"/>
      <c r="Q46" s="137"/>
      <c r="R46" s="136" t="s">
        <v>71</v>
      </c>
    </row>
    <row r="47" spans="1:18" ht="15.95" customHeight="1" x14ac:dyDescent="0.15">
      <c r="A47" s="694"/>
      <c r="B47" s="402" t="s">
        <v>43</v>
      </c>
      <c r="C47" s="282" t="s">
        <v>156</v>
      </c>
      <c r="D47" s="135">
        <f t="shared" ref="D47:Q47" si="21">D45*D46</f>
        <v>0</v>
      </c>
      <c r="E47" s="134">
        <f t="shared" si="21"/>
        <v>0</v>
      </c>
      <c r="F47" s="134">
        <f t="shared" si="21"/>
        <v>0</v>
      </c>
      <c r="G47" s="134">
        <f t="shared" si="21"/>
        <v>0</v>
      </c>
      <c r="H47" s="134">
        <f t="shared" si="21"/>
        <v>0</v>
      </c>
      <c r="I47" s="134">
        <f t="shared" si="21"/>
        <v>0</v>
      </c>
      <c r="J47" s="134">
        <f t="shared" si="21"/>
        <v>0</v>
      </c>
      <c r="K47" s="134">
        <f t="shared" si="21"/>
        <v>0</v>
      </c>
      <c r="L47" s="134">
        <f t="shared" si="21"/>
        <v>0</v>
      </c>
      <c r="M47" s="134">
        <f t="shared" si="21"/>
        <v>0</v>
      </c>
      <c r="N47" s="134">
        <f t="shared" si="21"/>
        <v>0</v>
      </c>
      <c r="O47" s="134">
        <f t="shared" si="21"/>
        <v>0</v>
      </c>
      <c r="P47" s="134">
        <f t="shared" si="21"/>
        <v>0</v>
      </c>
      <c r="Q47" s="134">
        <f t="shared" si="21"/>
        <v>0</v>
      </c>
      <c r="R47" s="86">
        <f>SUM(D47:Q47)</f>
        <v>0</v>
      </c>
    </row>
    <row r="48" spans="1:18" ht="15.95" customHeight="1" x14ac:dyDescent="0.15">
      <c r="A48" s="693"/>
      <c r="B48" s="46" t="s">
        <v>45</v>
      </c>
      <c r="C48" s="82"/>
      <c r="D48" s="42"/>
      <c r="E48" s="43"/>
      <c r="F48" s="43"/>
      <c r="G48" s="43"/>
      <c r="H48" s="43"/>
      <c r="I48" s="43"/>
      <c r="J48" s="43"/>
      <c r="K48" s="43"/>
      <c r="L48" s="43"/>
      <c r="M48" s="43"/>
      <c r="N48" s="43"/>
      <c r="O48" s="43"/>
      <c r="P48" s="43"/>
      <c r="Q48" s="43"/>
      <c r="R48" s="87">
        <f>SUM(D48:Q48)</f>
        <v>0</v>
      </c>
    </row>
    <row r="49" spans="1:18" ht="15.95" customHeight="1" x14ac:dyDescent="0.15">
      <c r="A49" s="700"/>
      <c r="B49" s="337" t="s">
        <v>48</v>
      </c>
      <c r="C49" s="401" t="str">
        <f>"（円/"&amp;C48&amp;"）"</f>
        <v>（円/）</v>
      </c>
      <c r="D49" s="138"/>
      <c r="E49" s="137"/>
      <c r="F49" s="137"/>
      <c r="G49" s="137"/>
      <c r="H49" s="137"/>
      <c r="I49" s="137"/>
      <c r="J49" s="137"/>
      <c r="K49" s="137"/>
      <c r="L49" s="137"/>
      <c r="M49" s="137"/>
      <c r="N49" s="137"/>
      <c r="O49" s="137"/>
      <c r="P49" s="137"/>
      <c r="Q49" s="137"/>
      <c r="R49" s="136" t="s">
        <v>71</v>
      </c>
    </row>
    <row r="50" spans="1:18" ht="15.95" customHeight="1" thickBot="1" x14ac:dyDescent="0.2">
      <c r="A50" s="695"/>
      <c r="B50" s="403" t="s">
        <v>43</v>
      </c>
      <c r="C50" s="396" t="s">
        <v>156</v>
      </c>
      <c r="D50" s="143">
        <f t="shared" ref="D50:Q50" si="22">D48*D49</f>
        <v>0</v>
      </c>
      <c r="E50" s="144">
        <f t="shared" si="22"/>
        <v>0</v>
      </c>
      <c r="F50" s="144">
        <f t="shared" si="22"/>
        <v>0</v>
      </c>
      <c r="G50" s="144">
        <f t="shared" si="22"/>
        <v>0</v>
      </c>
      <c r="H50" s="144">
        <f t="shared" si="22"/>
        <v>0</v>
      </c>
      <c r="I50" s="144">
        <f t="shared" si="22"/>
        <v>0</v>
      </c>
      <c r="J50" s="144">
        <f t="shared" si="22"/>
        <v>0</v>
      </c>
      <c r="K50" s="144">
        <f t="shared" si="22"/>
        <v>0</v>
      </c>
      <c r="L50" s="144">
        <f t="shared" si="22"/>
        <v>0</v>
      </c>
      <c r="M50" s="144">
        <f t="shared" si="22"/>
        <v>0</v>
      </c>
      <c r="N50" s="144">
        <f t="shared" si="22"/>
        <v>0</v>
      </c>
      <c r="O50" s="144">
        <f t="shared" si="22"/>
        <v>0</v>
      </c>
      <c r="P50" s="144">
        <f t="shared" si="22"/>
        <v>0</v>
      </c>
      <c r="Q50" s="144">
        <f t="shared" si="22"/>
        <v>0</v>
      </c>
      <c r="R50" s="98">
        <f>SUM(D50:Q50)</f>
        <v>0</v>
      </c>
    </row>
    <row r="51" spans="1:18" ht="15.95" customHeight="1" thickTop="1" x14ac:dyDescent="0.15">
      <c r="A51" s="692" t="s">
        <v>228</v>
      </c>
      <c r="B51" s="821"/>
      <c r="C51" s="284"/>
      <c r="D51" s="93">
        <f>SUM(D50,D47,D44,D41,D38,D35,D32,D29,D26,D23,D20,D17,D14,D11,D8)</f>
        <v>0</v>
      </c>
      <c r="E51" s="93">
        <f t="shared" ref="E51:Q51" si="23">SUM(E50,E47,E44,E41,E38,E35,E32,E29,E26,E23,E20,E17,E14,E11,E8)</f>
        <v>0</v>
      </c>
      <c r="F51" s="93">
        <f t="shared" si="23"/>
        <v>0</v>
      </c>
      <c r="G51" s="93">
        <f t="shared" si="23"/>
        <v>0</v>
      </c>
      <c r="H51" s="93">
        <f t="shared" si="23"/>
        <v>0</v>
      </c>
      <c r="I51" s="93">
        <f t="shared" si="23"/>
        <v>0</v>
      </c>
      <c r="J51" s="93">
        <f t="shared" si="23"/>
        <v>0</v>
      </c>
      <c r="K51" s="93">
        <f t="shared" si="23"/>
        <v>0</v>
      </c>
      <c r="L51" s="93">
        <f t="shared" si="23"/>
        <v>0</v>
      </c>
      <c r="M51" s="93">
        <f t="shared" si="23"/>
        <v>0</v>
      </c>
      <c r="N51" s="93">
        <f t="shared" si="23"/>
        <v>0</v>
      </c>
      <c r="O51" s="93">
        <f t="shared" si="23"/>
        <v>0</v>
      </c>
      <c r="P51" s="93">
        <f t="shared" si="23"/>
        <v>0</v>
      </c>
      <c r="Q51" s="93">
        <f t="shared" si="23"/>
        <v>0</v>
      </c>
      <c r="R51" s="216">
        <f>SUM(D51:Q51)</f>
        <v>0</v>
      </c>
    </row>
    <row r="52" spans="1:18" ht="15.95" customHeight="1" x14ac:dyDescent="0.15">
      <c r="A52" s="285" t="s">
        <v>275</v>
      </c>
    </row>
    <row r="53" spans="1:18" ht="15.95" customHeight="1" x14ac:dyDescent="0.15">
      <c r="A53" s="285" t="s">
        <v>210</v>
      </c>
    </row>
    <row r="54" spans="1:18" ht="15.95" customHeight="1" x14ac:dyDescent="0.15">
      <c r="A54" s="13" t="s">
        <v>208</v>
      </c>
    </row>
    <row r="55" spans="1:18" ht="15.95" customHeight="1" x14ac:dyDescent="0.15">
      <c r="A55" s="285" t="s">
        <v>209</v>
      </c>
      <c r="B55" s="13"/>
      <c r="C55" s="13"/>
      <c r="D55" s="13"/>
    </row>
    <row r="56" spans="1:18" ht="20.25" customHeight="1" x14ac:dyDescent="0.15"/>
    <row r="57" spans="1:18" ht="20.25" customHeight="1" x14ac:dyDescent="0.15"/>
  </sheetData>
  <sheetProtection insertRows="0"/>
  <protectedRanges>
    <protectedRange sqref="B56:IZ57 A58:IZ58" name="範囲3"/>
    <protectedRange sqref="A6:Q50" name="範囲1_2"/>
  </protectedRanges>
  <mergeCells count="21">
    <mergeCell ref="A1:R1"/>
    <mergeCell ref="R3:R4"/>
    <mergeCell ref="D3:Q3"/>
    <mergeCell ref="B5:C5"/>
    <mergeCell ref="A6:A8"/>
    <mergeCell ref="A51:B51"/>
    <mergeCell ref="A3:C4"/>
    <mergeCell ref="A42:A44"/>
    <mergeCell ref="A45:A47"/>
    <mergeCell ref="A48:A50"/>
    <mergeCell ref="A33:A35"/>
    <mergeCell ref="A36:A38"/>
    <mergeCell ref="A39:A41"/>
    <mergeCell ref="A24:A26"/>
    <mergeCell ref="A27:A29"/>
    <mergeCell ref="A30:A32"/>
    <mergeCell ref="A9:A11"/>
    <mergeCell ref="A12:A14"/>
    <mergeCell ref="A15:A17"/>
    <mergeCell ref="A18:A20"/>
    <mergeCell ref="A21:A23"/>
  </mergeCells>
  <phoneticPr fontId="4"/>
  <printOptions verticalCentered="1"/>
  <pageMargins left="0.62992125984251968" right="0.39370078740157483" top="0.9055118110236221" bottom="0.51181102362204722" header="0.51181102362204722" footer="0.51181102362204722"/>
  <pageSetup paperSize="8" scale="87" fitToHeight="3" orientation="landscape" r:id="rId1"/>
  <headerFooter alignWithMargins="0">
    <oddHeader>&amp;R&amp;"+,標準"（事業計画書　&amp;A）</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indexed="47"/>
  </sheetPr>
  <dimension ref="B1:G17"/>
  <sheetViews>
    <sheetView showGridLines="0" view="pageBreakPreview" zoomScale="85" zoomScaleNormal="100" zoomScaleSheetLayoutView="85" workbookViewId="0">
      <selection activeCell="S11" sqref="S11"/>
    </sheetView>
  </sheetViews>
  <sheetFormatPr defaultColWidth="9" defaultRowHeight="13.5" x14ac:dyDescent="0.15"/>
  <cols>
    <col min="1" max="1" width="3.625" style="20" customWidth="1"/>
    <col min="2" max="2" width="5" style="20" customWidth="1"/>
    <col min="3" max="3" width="27.625" style="20" customWidth="1"/>
    <col min="4" max="4" width="14.125" style="20" customWidth="1"/>
    <col min="5" max="5" width="13.625" style="20" customWidth="1"/>
    <col min="6" max="6" width="9.625" style="20" customWidth="1"/>
    <col min="7" max="7" width="23.125" style="20" customWidth="1"/>
    <col min="8" max="16384" width="9" style="20"/>
  </cols>
  <sheetData>
    <row r="1" spans="2:7" ht="40.5" customHeight="1" x14ac:dyDescent="0.15">
      <c r="B1" s="827" t="s">
        <v>41</v>
      </c>
      <c r="C1" s="827"/>
      <c r="D1" s="827"/>
      <c r="E1" s="827"/>
      <c r="F1" s="827"/>
      <c r="G1" s="827"/>
    </row>
    <row r="2" spans="2:7" ht="24.75" customHeight="1" x14ac:dyDescent="0.15">
      <c r="B2" s="822" t="s">
        <v>2</v>
      </c>
      <c r="C2" s="823"/>
      <c r="D2" s="823"/>
      <c r="E2" s="823"/>
      <c r="F2" s="823"/>
      <c r="G2" s="824"/>
    </row>
    <row r="3" spans="2:7" ht="25.5" customHeight="1" x14ac:dyDescent="0.15">
      <c r="B3" s="831" t="s">
        <v>42</v>
      </c>
      <c r="C3" s="835" t="s">
        <v>70</v>
      </c>
      <c r="D3" s="836"/>
      <c r="E3" s="833" t="s">
        <v>3</v>
      </c>
      <c r="F3" s="833" t="s">
        <v>0</v>
      </c>
      <c r="G3" s="825" t="s">
        <v>40</v>
      </c>
    </row>
    <row r="4" spans="2:7" ht="39.950000000000003" customHeight="1" thickBot="1" x14ac:dyDescent="0.2">
      <c r="B4" s="832"/>
      <c r="C4" s="21" t="s">
        <v>84</v>
      </c>
      <c r="D4" s="68" t="s">
        <v>133</v>
      </c>
      <c r="E4" s="834"/>
      <c r="F4" s="834"/>
      <c r="G4" s="826"/>
    </row>
    <row r="5" spans="2:7" ht="54.95" customHeight="1" thickTop="1" x14ac:dyDescent="0.15">
      <c r="B5" s="22">
        <v>1</v>
      </c>
      <c r="C5" s="30" t="s">
        <v>39</v>
      </c>
      <c r="D5" s="31"/>
      <c r="E5" s="32"/>
      <c r="F5" s="23" t="str">
        <f>IF(E5="","",E5/$E$15)</f>
        <v/>
      </c>
      <c r="G5" s="596" t="s">
        <v>346</v>
      </c>
    </row>
    <row r="6" spans="2:7" ht="54.95" customHeight="1" x14ac:dyDescent="0.15">
      <c r="B6" s="24">
        <v>2</v>
      </c>
      <c r="C6" s="33"/>
      <c r="D6" s="34"/>
      <c r="E6" s="35"/>
      <c r="F6" s="25" t="str">
        <f>IF(E6="","",E6/$E$15)</f>
        <v/>
      </c>
      <c r="G6" s="597"/>
    </row>
    <row r="7" spans="2:7" ht="54.95" customHeight="1" x14ac:dyDescent="0.15">
      <c r="B7" s="24">
        <v>3</v>
      </c>
      <c r="C7" s="33"/>
      <c r="D7" s="34"/>
      <c r="E7" s="35"/>
      <c r="F7" s="25" t="str">
        <f t="shared" ref="F7:F14" si="0">IF(E7="","",E7/$E$15)</f>
        <v/>
      </c>
      <c r="G7" s="598"/>
    </row>
    <row r="8" spans="2:7" ht="54.95" customHeight="1" x14ac:dyDescent="0.15">
      <c r="B8" s="24">
        <v>4</v>
      </c>
      <c r="C8" s="33"/>
      <c r="D8" s="34"/>
      <c r="E8" s="35"/>
      <c r="F8" s="25" t="str">
        <f t="shared" si="0"/>
        <v/>
      </c>
      <c r="G8" s="598"/>
    </row>
    <row r="9" spans="2:7" ht="54.95" customHeight="1" x14ac:dyDescent="0.15">
      <c r="B9" s="24">
        <v>5</v>
      </c>
      <c r="C9" s="33"/>
      <c r="D9" s="34"/>
      <c r="E9" s="35"/>
      <c r="F9" s="25" t="str">
        <f>IF(E9="","",E9/$E$15)</f>
        <v/>
      </c>
      <c r="G9" s="598"/>
    </row>
    <row r="10" spans="2:7" ht="54.95" customHeight="1" x14ac:dyDescent="0.15">
      <c r="B10" s="24">
        <v>6</v>
      </c>
      <c r="C10" s="33"/>
      <c r="D10" s="34"/>
      <c r="E10" s="35"/>
      <c r="F10" s="25" t="str">
        <f t="shared" si="0"/>
        <v/>
      </c>
      <c r="G10" s="598"/>
    </row>
    <row r="11" spans="2:7" ht="54.95" customHeight="1" x14ac:dyDescent="0.15">
      <c r="B11" s="26">
        <v>7</v>
      </c>
      <c r="C11" s="33"/>
      <c r="D11" s="34"/>
      <c r="E11" s="35"/>
      <c r="F11" s="25"/>
      <c r="G11" s="598"/>
    </row>
    <row r="12" spans="2:7" ht="54.95" customHeight="1" x14ac:dyDescent="0.15">
      <c r="B12" s="26">
        <v>8</v>
      </c>
      <c r="C12" s="33"/>
      <c r="D12" s="34"/>
      <c r="E12" s="35"/>
      <c r="F12" s="25"/>
      <c r="G12" s="598"/>
    </row>
    <row r="13" spans="2:7" ht="54.95" customHeight="1" x14ac:dyDescent="0.15">
      <c r="B13" s="26">
        <v>9</v>
      </c>
      <c r="C13" s="33"/>
      <c r="D13" s="34"/>
      <c r="E13" s="35"/>
      <c r="F13" s="25"/>
      <c r="G13" s="598"/>
    </row>
    <row r="14" spans="2:7" ht="54.95" customHeight="1" thickBot="1" x14ac:dyDescent="0.2">
      <c r="B14" s="101">
        <v>10</v>
      </c>
      <c r="C14" s="102"/>
      <c r="D14" s="103"/>
      <c r="E14" s="104"/>
      <c r="F14" s="105" t="str">
        <f t="shared" si="0"/>
        <v/>
      </c>
      <c r="G14" s="599"/>
    </row>
    <row r="15" spans="2:7" ht="39.950000000000003" customHeight="1" thickTop="1" x14ac:dyDescent="0.15">
      <c r="B15" s="828" t="s">
        <v>1</v>
      </c>
      <c r="C15" s="829"/>
      <c r="D15" s="830"/>
      <c r="E15" s="99">
        <f>SUM(E5:E14)</f>
        <v>0</v>
      </c>
      <c r="F15" s="100">
        <f>SUM(F5:F14)</f>
        <v>0</v>
      </c>
      <c r="G15" s="409" t="s">
        <v>137</v>
      </c>
    </row>
    <row r="16" spans="2:7" ht="21.95" customHeight="1" x14ac:dyDescent="0.15">
      <c r="B16" s="129" t="s">
        <v>203</v>
      </c>
      <c r="C16" s="27"/>
      <c r="D16" s="27"/>
      <c r="E16" s="28"/>
      <c r="F16" s="29"/>
    </row>
    <row r="17" spans="2:2" ht="21.95" customHeight="1" x14ac:dyDescent="0.15">
      <c r="B17" s="129" t="s">
        <v>204</v>
      </c>
    </row>
  </sheetData>
  <mergeCells count="8">
    <mergeCell ref="B2:G2"/>
    <mergeCell ref="G3:G4"/>
    <mergeCell ref="B1:G1"/>
    <mergeCell ref="B15:D15"/>
    <mergeCell ref="B3:B4"/>
    <mergeCell ref="E3:E4"/>
    <mergeCell ref="F3:F4"/>
    <mergeCell ref="C3:D3"/>
  </mergeCells>
  <phoneticPr fontId="2"/>
  <printOptions horizontalCentered="1"/>
  <pageMargins left="0.82677165354330717" right="0.39370078740157483" top="1.299212598425197" bottom="0.51181102362204722" header="0.51181102362204722" footer="0.51181102362204722"/>
  <pageSetup paperSize="9" scale="98" orientation="portrait" r:id="rId1"/>
  <headerFooter alignWithMargins="0">
    <oddHeader>&amp;R&amp;"+,標準"（事業計画書　&amp;A）</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indexed="47"/>
  </sheetPr>
  <dimension ref="B1:D25"/>
  <sheetViews>
    <sheetView view="pageBreakPreview" zoomScale="70" zoomScaleNormal="100" zoomScaleSheetLayoutView="70" workbookViewId="0">
      <selection activeCell="H9" sqref="H9"/>
    </sheetView>
  </sheetViews>
  <sheetFormatPr defaultColWidth="9" defaultRowHeight="13.5" x14ac:dyDescent="0.15"/>
  <cols>
    <col min="1" max="1" width="9" style="20"/>
    <col min="2" max="2" width="31.875" style="13" customWidth="1"/>
    <col min="3" max="4" width="30.625" style="13" customWidth="1"/>
    <col min="5" max="16384" width="9" style="20"/>
  </cols>
  <sheetData>
    <row r="1" spans="2:4" ht="20.25" customHeight="1" x14ac:dyDescent="0.15">
      <c r="B1" s="698" t="s">
        <v>359</v>
      </c>
      <c r="C1" s="698"/>
      <c r="D1" s="698"/>
    </row>
    <row r="2" spans="2:4" ht="20.100000000000001" customHeight="1" x14ac:dyDescent="0.15">
      <c r="D2" s="247" t="s">
        <v>38</v>
      </c>
    </row>
    <row r="3" spans="2:4" s="27" customFormat="1" ht="24.75" customHeight="1" x14ac:dyDescent="0.15">
      <c r="B3" s="837" t="s">
        <v>74</v>
      </c>
      <c r="C3" s="69" t="s">
        <v>198</v>
      </c>
      <c r="D3" s="696" t="s">
        <v>75</v>
      </c>
    </row>
    <row r="4" spans="2:4" ht="38.25" customHeight="1" x14ac:dyDescent="0.15">
      <c r="B4" s="759"/>
      <c r="C4" s="142" t="s">
        <v>159</v>
      </c>
      <c r="D4" s="768"/>
    </row>
    <row r="5" spans="2:4" ht="25.5" customHeight="1" x14ac:dyDescent="0.15">
      <c r="B5" s="410"/>
      <c r="C5" s="411"/>
      <c r="D5" s="87">
        <f t="shared" ref="D5:D20" si="0">SUM(C5:C5)</f>
        <v>0</v>
      </c>
    </row>
    <row r="6" spans="2:4" ht="25.5" customHeight="1" x14ac:dyDescent="0.15">
      <c r="B6" s="410"/>
      <c r="C6" s="411"/>
      <c r="D6" s="412">
        <f t="shared" si="0"/>
        <v>0</v>
      </c>
    </row>
    <row r="7" spans="2:4" ht="25.5" customHeight="1" x14ac:dyDescent="0.15">
      <c r="B7" s="410"/>
      <c r="C7" s="411"/>
      <c r="D7" s="412">
        <f t="shared" si="0"/>
        <v>0</v>
      </c>
    </row>
    <row r="8" spans="2:4" ht="25.5" customHeight="1" x14ac:dyDescent="0.15">
      <c r="B8" s="410"/>
      <c r="C8" s="411"/>
      <c r="D8" s="412">
        <f t="shared" si="0"/>
        <v>0</v>
      </c>
    </row>
    <row r="9" spans="2:4" ht="25.5" customHeight="1" x14ac:dyDescent="0.15">
      <c r="B9" s="410"/>
      <c r="C9" s="411"/>
      <c r="D9" s="412">
        <f t="shared" si="0"/>
        <v>0</v>
      </c>
    </row>
    <row r="10" spans="2:4" ht="25.5" customHeight="1" x14ac:dyDescent="0.15">
      <c r="B10" s="410"/>
      <c r="C10" s="411"/>
      <c r="D10" s="412">
        <f t="shared" si="0"/>
        <v>0</v>
      </c>
    </row>
    <row r="11" spans="2:4" ht="25.5" customHeight="1" x14ac:dyDescent="0.15">
      <c r="B11" s="410"/>
      <c r="C11" s="411"/>
      <c r="D11" s="412">
        <f t="shared" si="0"/>
        <v>0</v>
      </c>
    </row>
    <row r="12" spans="2:4" ht="25.5" customHeight="1" x14ac:dyDescent="0.15">
      <c r="B12" s="410"/>
      <c r="C12" s="411"/>
      <c r="D12" s="412">
        <f t="shared" si="0"/>
        <v>0</v>
      </c>
    </row>
    <row r="13" spans="2:4" ht="25.5" customHeight="1" x14ac:dyDescent="0.15">
      <c r="B13" s="410"/>
      <c r="C13" s="411"/>
      <c r="D13" s="412">
        <f t="shared" si="0"/>
        <v>0</v>
      </c>
    </row>
    <row r="14" spans="2:4" ht="25.5" customHeight="1" x14ac:dyDescent="0.15">
      <c r="B14" s="410"/>
      <c r="C14" s="411"/>
      <c r="D14" s="412">
        <f t="shared" si="0"/>
        <v>0</v>
      </c>
    </row>
    <row r="15" spans="2:4" ht="25.5" customHeight="1" x14ac:dyDescent="0.15">
      <c r="B15" s="410"/>
      <c r="C15" s="411"/>
      <c r="D15" s="412">
        <f t="shared" si="0"/>
        <v>0</v>
      </c>
    </row>
    <row r="16" spans="2:4" ht="25.5" customHeight="1" x14ac:dyDescent="0.15">
      <c r="B16" s="410"/>
      <c r="C16" s="413"/>
      <c r="D16" s="412">
        <f t="shared" si="0"/>
        <v>0</v>
      </c>
    </row>
    <row r="17" spans="2:4" ht="25.5" customHeight="1" x14ac:dyDescent="0.15">
      <c r="B17" s="410"/>
      <c r="C17" s="413"/>
      <c r="D17" s="412">
        <f t="shared" si="0"/>
        <v>0</v>
      </c>
    </row>
    <row r="18" spans="2:4" ht="25.5" customHeight="1" x14ac:dyDescent="0.15">
      <c r="B18" s="414"/>
      <c r="C18" s="413"/>
      <c r="D18" s="412">
        <f t="shared" si="0"/>
        <v>0</v>
      </c>
    </row>
    <row r="19" spans="2:4" ht="25.5" customHeight="1" thickBot="1" x14ac:dyDescent="0.2">
      <c r="B19" s="415"/>
      <c r="C19" s="416"/>
      <c r="D19" s="98">
        <f t="shared" si="0"/>
        <v>0</v>
      </c>
    </row>
    <row r="20" spans="2:4" ht="25.5" customHeight="1" thickTop="1" x14ac:dyDescent="0.15">
      <c r="B20" s="237" t="s">
        <v>76</v>
      </c>
      <c r="C20" s="417">
        <f>SUM(C5:C19)</f>
        <v>0</v>
      </c>
      <c r="D20" s="216">
        <f t="shared" si="0"/>
        <v>0</v>
      </c>
    </row>
    <row r="21" spans="2:4" ht="19.5" customHeight="1" x14ac:dyDescent="0.15">
      <c r="B21" s="13" t="s">
        <v>199</v>
      </c>
    </row>
    <row r="22" spans="2:4" ht="19.5" customHeight="1" x14ac:dyDescent="0.15">
      <c r="B22" s="13" t="s">
        <v>200</v>
      </c>
    </row>
    <row r="23" spans="2:4" ht="18.75" customHeight="1" x14ac:dyDescent="0.15">
      <c r="B23" s="13" t="s">
        <v>201</v>
      </c>
    </row>
    <row r="24" spans="2:4" ht="18.75" customHeight="1" x14ac:dyDescent="0.15">
      <c r="B24" s="13" t="s">
        <v>202</v>
      </c>
    </row>
    <row r="25" spans="2:4" s="133" customFormat="1" ht="20.25" customHeight="1" x14ac:dyDescent="0.15">
      <c r="B25" s="13" t="s">
        <v>314</v>
      </c>
      <c r="C25" s="13"/>
      <c r="D25" s="13"/>
    </row>
  </sheetData>
  <protectedRanges>
    <protectedRange sqref="B5:C19" name="範囲1"/>
  </protectedRanges>
  <mergeCells count="3">
    <mergeCell ref="B3:B4"/>
    <mergeCell ref="D3:D4"/>
    <mergeCell ref="B1:D1"/>
  </mergeCells>
  <phoneticPr fontId="2"/>
  <printOptions horizontalCentered="1"/>
  <pageMargins left="0.43307086614173229" right="0.51181102362204722" top="0.98425196850393704" bottom="0.98425196850393704" header="0.51181102362204722" footer="0.51181102362204722"/>
  <pageSetup paperSize="9" scale="93" orientation="portrait" r:id="rId1"/>
  <headerFooter alignWithMargins="0">
    <oddHeader>&amp;R&amp;"+,標準"&amp;10（事業計画書　&amp;A）</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indexed="47"/>
  </sheetPr>
  <dimension ref="A2:R54"/>
  <sheetViews>
    <sheetView showGridLines="0" view="pageBreakPreview" zoomScale="70" zoomScaleNormal="100" zoomScaleSheetLayoutView="70" workbookViewId="0">
      <selection activeCell="Q31" sqref="Q31"/>
    </sheetView>
  </sheetViews>
  <sheetFormatPr defaultColWidth="9" defaultRowHeight="13.5" x14ac:dyDescent="0.15"/>
  <cols>
    <col min="1" max="1" width="2.5" style="13" customWidth="1"/>
    <col min="2" max="2" width="11.125" style="13" customWidth="1"/>
    <col min="3" max="3" width="10.25" style="13" bestFit="1" customWidth="1"/>
    <col min="4" max="17" width="12.875" style="13" customWidth="1"/>
    <col min="18" max="18" width="9.625" style="20" customWidth="1"/>
    <col min="19" max="16384" width="9" style="20"/>
  </cols>
  <sheetData>
    <row r="2" spans="1:18" ht="21" customHeight="1" x14ac:dyDescent="0.15">
      <c r="A2" s="36"/>
      <c r="B2" s="36"/>
      <c r="C2" s="36"/>
      <c r="D2" s="36"/>
      <c r="E2" s="36"/>
      <c r="F2" s="36"/>
      <c r="G2" s="36"/>
      <c r="H2" s="36"/>
      <c r="I2" s="600" t="s">
        <v>355</v>
      </c>
      <c r="J2" s="601"/>
      <c r="K2" s="40" t="s">
        <v>354</v>
      </c>
      <c r="L2" s="36"/>
      <c r="M2" s="36"/>
      <c r="N2" s="36"/>
      <c r="O2" s="36"/>
      <c r="P2" s="36"/>
      <c r="Q2" s="36"/>
    </row>
    <row r="3" spans="1:18" ht="17.25" customHeight="1" x14ac:dyDescent="0.15"/>
    <row r="4" spans="1:18" x14ac:dyDescent="0.15">
      <c r="A4" s="308" t="s">
        <v>18</v>
      </c>
      <c r="B4" s="308"/>
      <c r="C4" s="308"/>
      <c r="J4" s="81"/>
      <c r="K4" s="81"/>
      <c r="L4" s="81"/>
      <c r="M4" s="81"/>
      <c r="N4" s="81"/>
      <c r="O4" s="81"/>
      <c r="P4" s="130"/>
      <c r="Q4" s="130" t="s">
        <v>38</v>
      </c>
    </row>
    <row r="5" spans="1:18" s="54" customFormat="1" ht="13.5" customHeight="1" x14ac:dyDescent="0.15">
      <c r="A5" s="844" t="s">
        <v>106</v>
      </c>
      <c r="B5" s="845"/>
      <c r="C5" s="846"/>
      <c r="D5" s="236" t="s">
        <v>107</v>
      </c>
      <c r="E5" s="418" t="s">
        <v>108</v>
      </c>
      <c r="F5" s="418"/>
      <c r="G5" s="418"/>
      <c r="H5" s="418"/>
      <c r="I5" s="418"/>
      <c r="J5" s="418"/>
      <c r="K5" s="418"/>
      <c r="L5" s="418"/>
      <c r="M5" s="418"/>
      <c r="N5" s="418"/>
      <c r="O5" s="418"/>
      <c r="P5" s="418"/>
      <c r="Q5" s="419"/>
    </row>
    <row r="6" spans="1:18" s="54" customFormat="1" ht="30" customHeight="1" x14ac:dyDescent="0.15">
      <c r="A6" s="847"/>
      <c r="B6" s="848"/>
      <c r="C6" s="849"/>
      <c r="D6" s="420" t="s">
        <v>154</v>
      </c>
      <c r="E6" s="421">
        <v>7</v>
      </c>
      <c r="F6" s="421">
        <v>8</v>
      </c>
      <c r="G6" s="421">
        <v>9</v>
      </c>
      <c r="H6" s="421">
        <v>10</v>
      </c>
      <c r="I6" s="421">
        <v>11</v>
      </c>
      <c r="J6" s="421">
        <v>12</v>
      </c>
      <c r="K6" s="421">
        <v>13</v>
      </c>
      <c r="L6" s="421">
        <v>14</v>
      </c>
      <c r="M6" s="421">
        <v>15</v>
      </c>
      <c r="N6" s="421">
        <v>16</v>
      </c>
      <c r="O6" s="421">
        <v>17</v>
      </c>
      <c r="P6" s="421">
        <v>18</v>
      </c>
      <c r="Q6" s="422">
        <v>19</v>
      </c>
    </row>
    <row r="7" spans="1:18" s="54" customFormat="1" ht="15" customHeight="1" x14ac:dyDescent="0.15">
      <c r="A7" s="423" t="s">
        <v>9</v>
      </c>
      <c r="B7" s="424"/>
      <c r="C7" s="424"/>
      <c r="D7" s="425"/>
      <c r="E7" s="426"/>
      <c r="F7" s="426"/>
      <c r="G7" s="426"/>
      <c r="H7" s="426"/>
      <c r="I7" s="426"/>
      <c r="J7" s="426"/>
      <c r="K7" s="426"/>
      <c r="L7" s="426"/>
      <c r="M7" s="426"/>
      <c r="N7" s="426"/>
      <c r="O7" s="426"/>
      <c r="P7" s="426"/>
      <c r="Q7" s="427"/>
      <c r="R7" s="64"/>
    </row>
    <row r="8" spans="1:18" s="54" customFormat="1" ht="15" customHeight="1" x14ac:dyDescent="0.15">
      <c r="A8" s="428"/>
      <c r="B8" s="850" t="s">
        <v>69</v>
      </c>
      <c r="C8" s="429" t="s">
        <v>7</v>
      </c>
      <c r="D8" s="430"/>
      <c r="E8" s="431"/>
      <c r="F8" s="431"/>
      <c r="G8" s="431"/>
      <c r="H8" s="431"/>
      <c r="I8" s="431"/>
      <c r="J8" s="431"/>
      <c r="K8" s="431"/>
      <c r="L8" s="431"/>
      <c r="M8" s="431"/>
      <c r="N8" s="431"/>
      <c r="O8" s="431"/>
      <c r="P8" s="431"/>
      <c r="Q8" s="432"/>
      <c r="R8" s="64"/>
    </row>
    <row r="9" spans="1:18" s="54" customFormat="1" ht="15" customHeight="1" x14ac:dyDescent="0.15">
      <c r="A9" s="428"/>
      <c r="B9" s="851"/>
      <c r="C9" s="433" t="s">
        <v>8</v>
      </c>
      <c r="D9" s="434"/>
      <c r="E9" s="435"/>
      <c r="F9" s="435"/>
      <c r="G9" s="435"/>
      <c r="H9" s="435"/>
      <c r="I9" s="435"/>
      <c r="J9" s="435"/>
      <c r="K9" s="435"/>
      <c r="L9" s="435"/>
      <c r="M9" s="435"/>
      <c r="N9" s="435"/>
      <c r="O9" s="435"/>
      <c r="P9" s="435"/>
      <c r="Q9" s="436"/>
      <c r="R9" s="64"/>
    </row>
    <row r="10" spans="1:18" s="54" customFormat="1" ht="15" customHeight="1" x14ac:dyDescent="0.15">
      <c r="A10" s="132"/>
      <c r="B10" s="439" t="s">
        <v>35</v>
      </c>
      <c r="C10" s="440"/>
      <c r="D10" s="441"/>
      <c r="E10" s="442"/>
      <c r="F10" s="442"/>
      <c r="G10" s="442"/>
      <c r="H10" s="442"/>
      <c r="I10" s="442"/>
      <c r="J10" s="442"/>
      <c r="K10" s="442"/>
      <c r="L10" s="442"/>
      <c r="M10" s="442"/>
      <c r="N10" s="442"/>
      <c r="O10" s="442"/>
      <c r="P10" s="442"/>
      <c r="Q10" s="443"/>
      <c r="R10" s="64"/>
    </row>
    <row r="11" spans="1:18" s="54" customFormat="1" ht="15" customHeight="1" x14ac:dyDescent="0.15">
      <c r="A11" s="423" t="s">
        <v>10</v>
      </c>
      <c r="B11" s="424"/>
      <c r="C11" s="424"/>
      <c r="D11" s="444"/>
      <c r="E11" s="445"/>
      <c r="F11" s="445"/>
      <c r="G11" s="445"/>
      <c r="H11" s="445"/>
      <c r="I11" s="445"/>
      <c r="J11" s="445"/>
      <c r="K11" s="445"/>
      <c r="L11" s="445"/>
      <c r="M11" s="445"/>
      <c r="N11" s="445"/>
      <c r="O11" s="445"/>
      <c r="P11" s="445"/>
      <c r="Q11" s="446"/>
      <c r="R11" s="64"/>
    </row>
    <row r="12" spans="1:18" s="54" customFormat="1" ht="15" customHeight="1" x14ac:dyDescent="0.15">
      <c r="A12" s="447"/>
      <c r="B12" s="851" t="s">
        <v>94</v>
      </c>
      <c r="C12" s="429" t="s">
        <v>78</v>
      </c>
      <c r="D12" s="430"/>
      <c r="E12" s="431"/>
      <c r="F12" s="431"/>
      <c r="G12" s="431"/>
      <c r="H12" s="431"/>
      <c r="I12" s="431"/>
      <c r="J12" s="431"/>
      <c r="K12" s="431"/>
      <c r="L12" s="431"/>
      <c r="M12" s="431"/>
      <c r="N12" s="431"/>
      <c r="O12" s="431"/>
      <c r="P12" s="431"/>
      <c r="Q12" s="432"/>
      <c r="R12" s="64"/>
    </row>
    <row r="13" spans="1:18" s="54" customFormat="1" ht="15" customHeight="1" x14ac:dyDescent="0.15">
      <c r="A13" s="447"/>
      <c r="B13" s="851"/>
      <c r="C13" s="448" t="s">
        <v>79</v>
      </c>
      <c r="D13" s="449"/>
      <c r="E13" s="450"/>
      <c r="F13" s="450"/>
      <c r="G13" s="450"/>
      <c r="H13" s="450"/>
      <c r="I13" s="450"/>
      <c r="J13" s="450"/>
      <c r="K13" s="450"/>
      <c r="L13" s="450"/>
      <c r="M13" s="450"/>
      <c r="N13" s="450"/>
      <c r="O13" s="450"/>
      <c r="P13" s="450"/>
      <c r="Q13" s="451"/>
      <c r="R13" s="64"/>
    </row>
    <row r="14" spans="1:18" s="54" customFormat="1" ht="15" customHeight="1" x14ac:dyDescent="0.15">
      <c r="A14" s="447"/>
      <c r="B14" s="437" t="s">
        <v>56</v>
      </c>
      <c r="C14" s="438"/>
      <c r="D14" s="434"/>
      <c r="E14" s="435"/>
      <c r="F14" s="435"/>
      <c r="G14" s="435"/>
      <c r="H14" s="435"/>
      <c r="I14" s="435"/>
      <c r="J14" s="435"/>
      <c r="K14" s="435"/>
      <c r="L14" s="435"/>
      <c r="M14" s="435"/>
      <c r="N14" s="435"/>
      <c r="O14" s="435"/>
      <c r="P14" s="435"/>
      <c r="Q14" s="436"/>
      <c r="R14" s="64"/>
    </row>
    <row r="15" spans="1:18" s="54" customFormat="1" ht="15" customHeight="1" x14ac:dyDescent="0.15">
      <c r="A15" s="447"/>
      <c r="B15" s="437" t="s">
        <v>95</v>
      </c>
      <c r="C15" s="438"/>
      <c r="D15" s="434"/>
      <c r="E15" s="435"/>
      <c r="F15" s="435"/>
      <c r="G15" s="435"/>
      <c r="H15" s="435"/>
      <c r="I15" s="435"/>
      <c r="J15" s="435"/>
      <c r="K15" s="435"/>
      <c r="L15" s="435"/>
      <c r="M15" s="435"/>
      <c r="N15" s="435"/>
      <c r="O15" s="435"/>
      <c r="P15" s="435"/>
      <c r="Q15" s="436"/>
      <c r="R15" s="64"/>
    </row>
    <row r="16" spans="1:18" s="54" customFormat="1" ht="15" customHeight="1" x14ac:dyDescent="0.15">
      <c r="A16" s="452"/>
      <c r="B16" s="852" t="s">
        <v>96</v>
      </c>
      <c r="C16" s="429" t="s">
        <v>78</v>
      </c>
      <c r="D16" s="430"/>
      <c r="E16" s="431"/>
      <c r="F16" s="431"/>
      <c r="G16" s="431"/>
      <c r="H16" s="431"/>
      <c r="I16" s="431"/>
      <c r="J16" s="431"/>
      <c r="K16" s="431"/>
      <c r="L16" s="431"/>
      <c r="M16" s="431"/>
      <c r="N16" s="431"/>
      <c r="O16" s="431"/>
      <c r="P16" s="431"/>
      <c r="Q16" s="432"/>
      <c r="R16" s="64"/>
    </row>
    <row r="17" spans="1:18" s="54" customFormat="1" ht="15" customHeight="1" x14ac:dyDescent="0.15">
      <c r="A17" s="452"/>
      <c r="B17" s="852"/>
      <c r="C17" s="453" t="s">
        <v>80</v>
      </c>
      <c r="D17" s="449"/>
      <c r="E17" s="450"/>
      <c r="F17" s="450"/>
      <c r="G17" s="450"/>
      <c r="H17" s="450"/>
      <c r="I17" s="450"/>
      <c r="J17" s="450"/>
      <c r="K17" s="450"/>
      <c r="L17" s="450"/>
      <c r="M17" s="450"/>
      <c r="N17" s="450"/>
      <c r="O17" s="450"/>
      <c r="P17" s="450"/>
      <c r="Q17" s="451"/>
      <c r="R17" s="64"/>
    </row>
    <row r="18" spans="1:18" s="54" customFormat="1" ht="15" customHeight="1" x14ac:dyDescent="0.15">
      <c r="A18" s="452"/>
      <c r="B18" s="454" t="s">
        <v>97</v>
      </c>
      <c r="C18" s="438"/>
      <c r="D18" s="434"/>
      <c r="E18" s="435"/>
      <c r="F18" s="435"/>
      <c r="G18" s="435"/>
      <c r="H18" s="435"/>
      <c r="I18" s="435"/>
      <c r="J18" s="435"/>
      <c r="K18" s="435"/>
      <c r="L18" s="435"/>
      <c r="M18" s="435"/>
      <c r="N18" s="435"/>
      <c r="O18" s="435"/>
      <c r="P18" s="435"/>
      <c r="Q18" s="436"/>
      <c r="R18" s="64"/>
    </row>
    <row r="19" spans="1:18" s="54" customFormat="1" ht="15" customHeight="1" x14ac:dyDescent="0.15">
      <c r="A19" s="447"/>
      <c r="B19" s="455" t="s">
        <v>77</v>
      </c>
      <c r="C19" s="456"/>
      <c r="D19" s="457"/>
      <c r="E19" s="458"/>
      <c r="F19" s="458"/>
      <c r="G19" s="458"/>
      <c r="H19" s="458"/>
      <c r="I19" s="458"/>
      <c r="J19" s="458"/>
      <c r="K19" s="458"/>
      <c r="L19" s="458"/>
      <c r="M19" s="458"/>
      <c r="N19" s="458"/>
      <c r="O19" s="458"/>
      <c r="P19" s="458"/>
      <c r="Q19" s="459"/>
      <c r="R19" s="64"/>
    </row>
    <row r="20" spans="1:18" s="54" customFormat="1" ht="15" customHeight="1" x14ac:dyDescent="0.15">
      <c r="A20" s="460" t="s">
        <v>98</v>
      </c>
      <c r="B20" s="461"/>
      <c r="C20" s="461"/>
      <c r="D20" s="444"/>
      <c r="E20" s="445"/>
      <c r="F20" s="445"/>
      <c r="G20" s="445"/>
      <c r="H20" s="445"/>
      <c r="I20" s="445"/>
      <c r="J20" s="445"/>
      <c r="K20" s="445"/>
      <c r="L20" s="445"/>
      <c r="M20" s="445"/>
      <c r="N20" s="445"/>
      <c r="O20" s="445"/>
      <c r="P20" s="445"/>
      <c r="Q20" s="446"/>
      <c r="R20" s="64"/>
    </row>
    <row r="21" spans="1:18" s="54" customFormat="1" ht="15" customHeight="1" x14ac:dyDescent="0.15">
      <c r="A21" s="462" t="s">
        <v>99</v>
      </c>
      <c r="B21" s="418"/>
      <c r="C21" s="463"/>
      <c r="D21" s="464"/>
      <c r="E21" s="465"/>
      <c r="F21" s="465"/>
      <c r="G21" s="465"/>
      <c r="H21" s="465"/>
      <c r="I21" s="465"/>
      <c r="J21" s="465"/>
      <c r="K21" s="465"/>
      <c r="L21" s="465"/>
      <c r="M21" s="465"/>
      <c r="N21" s="465"/>
      <c r="O21" s="465"/>
      <c r="P21" s="465"/>
      <c r="Q21" s="466"/>
      <c r="R21" s="64"/>
    </row>
    <row r="22" spans="1:18" s="54" customFormat="1" ht="15" customHeight="1" x14ac:dyDescent="0.15">
      <c r="A22" s="454" t="s">
        <v>100</v>
      </c>
      <c r="B22" s="467"/>
      <c r="C22" s="468"/>
      <c r="D22" s="434"/>
      <c r="E22" s="435"/>
      <c r="F22" s="435"/>
      <c r="G22" s="435"/>
      <c r="H22" s="435"/>
      <c r="I22" s="435"/>
      <c r="J22" s="435"/>
      <c r="K22" s="435"/>
      <c r="L22" s="435"/>
      <c r="M22" s="435"/>
      <c r="N22" s="435"/>
      <c r="O22" s="435"/>
      <c r="P22" s="435"/>
      <c r="Q22" s="436"/>
      <c r="R22" s="64"/>
    </row>
    <row r="23" spans="1:18" s="54" customFormat="1" ht="15" customHeight="1" x14ac:dyDescent="0.15">
      <c r="A23" s="469" t="s">
        <v>101</v>
      </c>
      <c r="B23" s="12"/>
      <c r="C23" s="470"/>
      <c r="D23" s="430"/>
      <c r="E23" s="431"/>
      <c r="F23" s="431"/>
      <c r="G23" s="431"/>
      <c r="H23" s="431"/>
      <c r="I23" s="431"/>
      <c r="J23" s="431"/>
      <c r="K23" s="431"/>
      <c r="L23" s="431"/>
      <c r="M23" s="431"/>
      <c r="N23" s="431"/>
      <c r="O23" s="431"/>
      <c r="P23" s="431"/>
      <c r="Q23" s="432"/>
      <c r="R23" s="64"/>
    </row>
    <row r="24" spans="1:18" s="54" customFormat="1" ht="15" customHeight="1" x14ac:dyDescent="0.15">
      <c r="A24" s="460" t="s">
        <v>11</v>
      </c>
      <c r="B24" s="461"/>
      <c r="C24" s="461"/>
      <c r="D24" s="425"/>
      <c r="E24" s="426"/>
      <c r="F24" s="426"/>
      <c r="G24" s="426"/>
      <c r="H24" s="426"/>
      <c r="I24" s="426"/>
      <c r="J24" s="426"/>
      <c r="K24" s="426"/>
      <c r="L24" s="426"/>
      <c r="M24" s="426"/>
      <c r="N24" s="426"/>
      <c r="O24" s="426"/>
      <c r="P24" s="426"/>
      <c r="Q24" s="427"/>
      <c r="R24" s="64"/>
    </row>
    <row r="25" spans="1:18" s="54" customFormat="1" ht="15" customHeight="1" x14ac:dyDescent="0.15">
      <c r="A25" s="460" t="s">
        <v>12</v>
      </c>
      <c r="B25" s="461"/>
      <c r="C25" s="461"/>
      <c r="D25" s="444"/>
      <c r="E25" s="445"/>
      <c r="F25" s="445"/>
      <c r="G25" s="445"/>
      <c r="H25" s="445"/>
      <c r="I25" s="445"/>
      <c r="J25" s="445"/>
      <c r="K25" s="445"/>
      <c r="L25" s="445"/>
      <c r="M25" s="445"/>
      <c r="N25" s="445"/>
      <c r="O25" s="445"/>
      <c r="P25" s="445"/>
      <c r="Q25" s="446"/>
      <c r="R25" s="64"/>
    </row>
    <row r="26" spans="1:18" s="54" customFormat="1" ht="15" customHeight="1" x14ac:dyDescent="0.15">
      <c r="A26" s="460" t="s">
        <v>13</v>
      </c>
      <c r="B26" s="461"/>
      <c r="C26" s="461"/>
      <c r="D26" s="444"/>
      <c r="E26" s="445"/>
      <c r="F26" s="445"/>
      <c r="G26" s="445"/>
      <c r="H26" s="445"/>
      <c r="I26" s="445"/>
      <c r="J26" s="445"/>
      <c r="K26" s="445"/>
      <c r="L26" s="445"/>
      <c r="M26" s="445"/>
      <c r="N26" s="445"/>
      <c r="O26" s="445"/>
      <c r="P26" s="445"/>
      <c r="Q26" s="446"/>
      <c r="R26" s="64"/>
    </row>
    <row r="27" spans="1:18" s="54" customFormat="1" ht="12.95" customHeight="1" x14ac:dyDescent="0.15">
      <c r="A27" s="131" t="s">
        <v>109</v>
      </c>
      <c r="B27" s="12"/>
      <c r="C27" s="169"/>
      <c r="D27" s="169"/>
      <c r="E27" s="169"/>
      <c r="F27" s="169"/>
      <c r="G27" s="169"/>
      <c r="H27" s="169"/>
      <c r="I27" s="169"/>
      <c r="J27" s="169"/>
      <c r="K27" s="169"/>
      <c r="L27" s="169"/>
      <c r="M27" s="169"/>
      <c r="N27" s="169"/>
      <c r="O27" s="169"/>
      <c r="P27" s="169"/>
      <c r="Q27" s="471"/>
      <c r="R27" s="64"/>
    </row>
    <row r="28" spans="1:18" s="54" customFormat="1" ht="12.95" customHeight="1" x14ac:dyDescent="0.15">
      <c r="A28" s="131" t="s">
        <v>110</v>
      </c>
      <c r="B28" s="12"/>
      <c r="C28" s="169"/>
      <c r="D28" s="169"/>
      <c r="E28" s="169"/>
      <c r="F28" s="169"/>
      <c r="G28" s="169"/>
      <c r="H28" s="169"/>
      <c r="I28" s="169"/>
      <c r="J28" s="169"/>
      <c r="K28" s="169"/>
      <c r="L28" s="169"/>
      <c r="M28" s="169"/>
      <c r="N28" s="169"/>
      <c r="O28" s="169"/>
      <c r="P28" s="169"/>
      <c r="Q28" s="471"/>
      <c r="R28" s="64"/>
    </row>
    <row r="29" spans="1:18" s="54" customFormat="1" ht="12.95" customHeight="1" x14ac:dyDescent="0.15">
      <c r="A29" s="131" t="s">
        <v>111</v>
      </c>
      <c r="B29" s="12"/>
      <c r="C29" s="169"/>
      <c r="D29" s="169"/>
      <c r="E29" s="169"/>
      <c r="F29" s="169"/>
      <c r="G29" s="169"/>
      <c r="H29" s="169"/>
      <c r="I29" s="169"/>
      <c r="J29" s="169"/>
      <c r="K29" s="169"/>
      <c r="L29" s="169"/>
      <c r="M29" s="169"/>
      <c r="N29" s="169"/>
      <c r="O29" s="169"/>
      <c r="P29" s="169"/>
      <c r="Q29" s="471"/>
    </row>
    <row r="30" spans="1:18" s="65" customFormat="1" ht="18" customHeight="1" x14ac:dyDescent="0.15">
      <c r="A30" s="472"/>
      <c r="B30" s="13"/>
      <c r="C30" s="473"/>
      <c r="D30" s="308"/>
      <c r="E30" s="308"/>
      <c r="F30" s="308"/>
      <c r="G30" s="308"/>
      <c r="H30" s="308"/>
      <c r="I30" s="308"/>
      <c r="J30" s="308"/>
      <c r="K30" s="308"/>
      <c r="L30" s="308"/>
      <c r="M30" s="308"/>
      <c r="N30" s="308"/>
      <c r="O30" s="308"/>
      <c r="P30" s="474"/>
      <c r="Q30" s="475"/>
    </row>
    <row r="31" spans="1:18" x14ac:dyDescent="0.15">
      <c r="A31" s="472" t="s">
        <v>102</v>
      </c>
      <c r="B31" s="308"/>
      <c r="C31" s="308"/>
      <c r="J31" s="81"/>
      <c r="K31" s="81"/>
      <c r="L31" s="81"/>
      <c r="M31" s="81"/>
      <c r="N31" s="81"/>
      <c r="O31" s="81"/>
      <c r="P31" s="130"/>
      <c r="Q31" s="130" t="str">
        <f>"（単位：円（消費税[ "&amp;J2&amp;" ]））"</f>
        <v>（単位：円（消費税[  ]））</v>
      </c>
    </row>
    <row r="32" spans="1:18" s="54" customFormat="1" ht="12" x14ac:dyDescent="0.15">
      <c r="A32" s="844" t="s">
        <v>57</v>
      </c>
      <c r="B32" s="845"/>
      <c r="C32" s="846"/>
      <c r="D32" s="236" t="s">
        <v>107</v>
      </c>
      <c r="E32" s="418" t="s">
        <v>108</v>
      </c>
      <c r="F32" s="418"/>
      <c r="G32" s="418"/>
      <c r="H32" s="418"/>
      <c r="I32" s="418"/>
      <c r="J32" s="418"/>
      <c r="K32" s="418"/>
      <c r="L32" s="418"/>
      <c r="M32" s="418"/>
      <c r="N32" s="418"/>
      <c r="O32" s="418"/>
      <c r="P32" s="418"/>
      <c r="Q32" s="419"/>
    </row>
    <row r="33" spans="1:18" s="54" customFormat="1" ht="30" customHeight="1" x14ac:dyDescent="0.15">
      <c r="A33" s="847"/>
      <c r="B33" s="848"/>
      <c r="C33" s="849"/>
      <c r="D33" s="420" t="s">
        <v>154</v>
      </c>
      <c r="E33" s="421">
        <v>7</v>
      </c>
      <c r="F33" s="421">
        <v>8</v>
      </c>
      <c r="G33" s="421">
        <v>9</v>
      </c>
      <c r="H33" s="421">
        <v>10</v>
      </c>
      <c r="I33" s="421">
        <v>11</v>
      </c>
      <c r="J33" s="421">
        <v>12</v>
      </c>
      <c r="K33" s="421">
        <v>13</v>
      </c>
      <c r="L33" s="421">
        <v>14</v>
      </c>
      <c r="M33" s="421">
        <v>15</v>
      </c>
      <c r="N33" s="421">
        <v>16</v>
      </c>
      <c r="O33" s="421">
        <v>17</v>
      </c>
      <c r="P33" s="421">
        <v>18</v>
      </c>
      <c r="Q33" s="422">
        <v>19</v>
      </c>
    </row>
    <row r="34" spans="1:18" s="54" customFormat="1" ht="15" customHeight="1" x14ac:dyDescent="0.15">
      <c r="A34" s="216" t="s">
        <v>17</v>
      </c>
      <c r="B34" s="476"/>
      <c r="C34" s="477"/>
      <c r="D34" s="478"/>
      <c r="E34" s="479"/>
      <c r="F34" s="479"/>
      <c r="G34" s="479"/>
      <c r="H34" s="479"/>
      <c r="I34" s="479"/>
      <c r="J34" s="479"/>
      <c r="K34" s="479"/>
      <c r="L34" s="479"/>
      <c r="M34" s="479"/>
      <c r="N34" s="479"/>
      <c r="O34" s="479"/>
      <c r="P34" s="479"/>
      <c r="Q34" s="480"/>
    </row>
    <row r="35" spans="1:18" s="54" customFormat="1" ht="15" customHeight="1" x14ac:dyDescent="0.15">
      <c r="A35" s="460" t="s">
        <v>103</v>
      </c>
      <c r="B35" s="481"/>
      <c r="C35" s="482"/>
      <c r="D35" s="483"/>
      <c r="E35" s="484"/>
      <c r="F35" s="484"/>
      <c r="G35" s="484"/>
      <c r="H35" s="484"/>
      <c r="I35" s="484"/>
      <c r="J35" s="484"/>
      <c r="K35" s="484"/>
      <c r="L35" s="484"/>
      <c r="M35" s="484"/>
      <c r="N35" s="484"/>
      <c r="O35" s="484"/>
      <c r="P35" s="484"/>
      <c r="Q35" s="485"/>
    </row>
    <row r="36" spans="1:18" s="54" customFormat="1" ht="15" customHeight="1" thickBot="1" x14ac:dyDescent="0.2">
      <c r="A36" s="486" t="s">
        <v>104</v>
      </c>
      <c r="B36" s="487"/>
      <c r="C36" s="488"/>
      <c r="D36" s="489"/>
      <c r="E36" s="490"/>
      <c r="F36" s="490"/>
      <c r="G36" s="490"/>
      <c r="H36" s="490"/>
      <c r="I36" s="490"/>
      <c r="J36" s="490"/>
      <c r="K36" s="490"/>
      <c r="L36" s="490"/>
      <c r="M36" s="490"/>
      <c r="N36" s="490"/>
      <c r="O36" s="490"/>
      <c r="P36" s="490"/>
      <c r="Q36" s="491"/>
    </row>
    <row r="37" spans="1:18" s="54" customFormat="1" ht="15" customHeight="1" thickTop="1" x14ac:dyDescent="0.15">
      <c r="A37" s="476" t="s">
        <v>105</v>
      </c>
      <c r="B37" s="492"/>
      <c r="C37" s="477"/>
      <c r="D37" s="493"/>
      <c r="E37" s="494"/>
      <c r="F37" s="494"/>
      <c r="G37" s="494"/>
      <c r="H37" s="494"/>
      <c r="I37" s="494"/>
      <c r="J37" s="494"/>
      <c r="K37" s="494"/>
      <c r="L37" s="494"/>
      <c r="M37" s="494"/>
      <c r="N37" s="494"/>
      <c r="O37" s="494"/>
      <c r="P37" s="494"/>
      <c r="Q37" s="495"/>
    </row>
    <row r="38" spans="1:18" s="54" customFormat="1" ht="15" customHeight="1" x14ac:dyDescent="0.15">
      <c r="A38" s="496" t="s">
        <v>31</v>
      </c>
      <c r="B38" s="497"/>
      <c r="C38" s="482"/>
      <c r="D38" s="498"/>
      <c r="E38" s="499"/>
      <c r="F38" s="499"/>
      <c r="G38" s="499"/>
      <c r="H38" s="499"/>
      <c r="I38" s="499"/>
      <c r="J38" s="499"/>
      <c r="K38" s="499"/>
      <c r="L38" s="499"/>
      <c r="M38" s="499"/>
      <c r="N38" s="499"/>
      <c r="O38" s="499"/>
      <c r="P38" s="499"/>
      <c r="Q38" s="500"/>
    </row>
    <row r="39" spans="1:18" s="54" customFormat="1" ht="15" customHeight="1" x14ac:dyDescent="0.15">
      <c r="A39" s="476" t="s">
        <v>32</v>
      </c>
      <c r="B39" s="501"/>
      <c r="C39" s="502"/>
      <c r="D39" s="498"/>
      <c r="E39" s="499"/>
      <c r="F39" s="499"/>
      <c r="G39" s="499"/>
      <c r="H39" s="499"/>
      <c r="I39" s="499"/>
      <c r="J39" s="499"/>
      <c r="K39" s="499"/>
      <c r="L39" s="499"/>
      <c r="M39" s="499"/>
      <c r="N39" s="499"/>
      <c r="O39" s="499"/>
      <c r="P39" s="499"/>
      <c r="Q39" s="500"/>
    </row>
    <row r="40" spans="1:18" s="54" customFormat="1" ht="12.95" customHeight="1" x14ac:dyDescent="0.15">
      <c r="A40" s="131" t="s">
        <v>216</v>
      </c>
      <c r="B40" s="169"/>
      <c r="C40" s="169"/>
      <c r="D40" s="157"/>
      <c r="E40" s="157"/>
      <c r="F40" s="157"/>
      <c r="G40" s="157"/>
      <c r="H40" s="157"/>
      <c r="I40" s="157"/>
      <c r="J40" s="157"/>
      <c r="K40" s="157"/>
      <c r="L40" s="157"/>
      <c r="M40" s="157"/>
      <c r="N40" s="157"/>
      <c r="O40" s="157"/>
      <c r="P40" s="157"/>
      <c r="Q40" s="235"/>
      <c r="R40" s="66"/>
    </row>
    <row r="41" spans="1:18" s="54" customFormat="1" ht="12.95" customHeight="1" x14ac:dyDescent="0.15">
      <c r="A41" s="132" t="s">
        <v>217</v>
      </c>
      <c r="B41" s="169"/>
      <c r="C41" s="169"/>
      <c r="D41" s="157"/>
      <c r="E41" s="157"/>
      <c r="F41" s="157"/>
      <c r="G41" s="157"/>
      <c r="H41" s="157"/>
      <c r="I41" s="157"/>
      <c r="J41" s="157"/>
      <c r="K41" s="157"/>
      <c r="L41" s="157"/>
      <c r="M41" s="157"/>
      <c r="N41" s="157"/>
      <c r="O41" s="157"/>
      <c r="P41" s="157"/>
      <c r="Q41" s="235"/>
      <c r="R41" s="66"/>
    </row>
    <row r="42" spans="1:18" s="54" customFormat="1" ht="12.95" customHeight="1" x14ac:dyDescent="0.15">
      <c r="A42" s="503" t="s">
        <v>277</v>
      </c>
      <c r="B42" s="166"/>
      <c r="C42" s="167">
        <v>0</v>
      </c>
      <c r="D42" s="166" t="s">
        <v>278</v>
      </c>
      <c r="E42" s="168"/>
      <c r="F42" s="168"/>
      <c r="G42" s="168"/>
      <c r="H42" s="168"/>
      <c r="I42" s="168"/>
      <c r="J42" s="157"/>
      <c r="K42" s="157"/>
      <c r="L42" s="157"/>
      <c r="M42" s="157"/>
      <c r="N42" s="157"/>
      <c r="O42" s="157"/>
      <c r="P42" s="157"/>
      <c r="Q42" s="235"/>
      <c r="R42" s="66"/>
    </row>
    <row r="43" spans="1:18" s="54" customFormat="1" ht="12.95" customHeight="1" x14ac:dyDescent="0.15">
      <c r="A43" s="132" t="s">
        <v>279</v>
      </c>
      <c r="B43" s="169"/>
      <c r="C43" s="169"/>
      <c r="D43" s="157"/>
      <c r="E43" s="157"/>
      <c r="F43" s="157"/>
      <c r="G43" s="157"/>
      <c r="H43" s="157"/>
      <c r="I43" s="157"/>
      <c r="J43" s="157"/>
      <c r="K43" s="157"/>
      <c r="L43" s="157"/>
      <c r="M43" s="157"/>
      <c r="N43" s="157"/>
      <c r="O43" s="157"/>
      <c r="P43" s="157"/>
      <c r="Q43" s="235"/>
      <c r="R43" s="66"/>
    </row>
    <row r="44" spans="1:18" s="54" customFormat="1" ht="12.95" customHeight="1" x14ac:dyDescent="0.15">
      <c r="A44" s="132"/>
      <c r="B44" s="169"/>
      <c r="C44" s="169"/>
      <c r="D44" s="157"/>
      <c r="E44" s="157"/>
      <c r="F44" s="157"/>
      <c r="G44" s="157"/>
      <c r="H44" s="157"/>
      <c r="I44" s="157"/>
      <c r="J44" s="157"/>
      <c r="K44" s="157"/>
      <c r="L44" s="157"/>
      <c r="M44" s="157"/>
      <c r="N44" s="157"/>
      <c r="O44" s="157"/>
      <c r="P44" s="157"/>
      <c r="Q44" s="235"/>
      <c r="R44" s="66"/>
    </row>
    <row r="45" spans="1:18" s="54" customFormat="1" ht="12.95" customHeight="1" x14ac:dyDescent="0.15">
      <c r="A45" s="132"/>
      <c r="B45" s="169"/>
      <c r="C45" s="169"/>
      <c r="D45" s="157"/>
      <c r="E45" s="157"/>
      <c r="F45" s="157"/>
      <c r="G45" s="157"/>
      <c r="H45" s="157"/>
      <c r="I45" s="157"/>
      <c r="J45" s="157"/>
      <c r="K45" s="157"/>
      <c r="L45" s="157"/>
      <c r="M45" s="157"/>
      <c r="N45" s="157"/>
      <c r="O45" s="157"/>
      <c r="P45" s="157"/>
      <c r="Q45" s="235"/>
      <c r="R45" s="66"/>
    </row>
    <row r="46" spans="1:18" x14ac:dyDescent="0.15">
      <c r="A46" s="504" t="s">
        <v>68</v>
      </c>
      <c r="B46" s="505"/>
      <c r="D46" s="308"/>
      <c r="E46" s="308"/>
      <c r="F46" s="308"/>
      <c r="G46" s="308"/>
      <c r="H46" s="308"/>
      <c r="I46" s="308"/>
      <c r="J46" s="506"/>
      <c r="K46" s="506"/>
      <c r="L46" s="507"/>
      <c r="M46" s="308"/>
      <c r="N46" s="308"/>
      <c r="O46" s="506"/>
      <c r="P46" s="506"/>
      <c r="Q46" s="508"/>
    </row>
    <row r="47" spans="1:18" ht="10.9" customHeight="1" x14ac:dyDescent="0.15">
      <c r="A47" s="838"/>
      <c r="B47" s="839"/>
      <c r="C47" s="839"/>
      <c r="D47" s="839"/>
      <c r="E47" s="839"/>
      <c r="F47" s="839"/>
      <c r="G47" s="839"/>
      <c r="H47" s="839"/>
      <c r="I47" s="839"/>
      <c r="J47" s="839"/>
      <c r="K47" s="839"/>
      <c r="L47" s="839"/>
      <c r="M47" s="839"/>
      <c r="N47" s="839"/>
      <c r="O47" s="839"/>
      <c r="P47" s="839"/>
      <c r="Q47" s="839"/>
    </row>
    <row r="48" spans="1:18" ht="10.9" customHeight="1" x14ac:dyDescent="0.15">
      <c r="A48" s="840"/>
      <c r="B48" s="841"/>
      <c r="C48" s="841"/>
      <c r="D48" s="841"/>
      <c r="E48" s="841"/>
      <c r="F48" s="841"/>
      <c r="G48" s="841"/>
      <c r="H48" s="841"/>
      <c r="I48" s="841"/>
      <c r="J48" s="841"/>
      <c r="K48" s="841"/>
      <c r="L48" s="841"/>
      <c r="M48" s="841"/>
      <c r="N48" s="841"/>
      <c r="O48" s="841"/>
      <c r="P48" s="841"/>
      <c r="Q48" s="841"/>
    </row>
    <row r="49" spans="1:17" ht="10.9" customHeight="1" x14ac:dyDescent="0.15">
      <c r="A49" s="840"/>
      <c r="B49" s="841"/>
      <c r="C49" s="841"/>
      <c r="D49" s="841"/>
      <c r="E49" s="841"/>
      <c r="F49" s="841"/>
      <c r="G49" s="841"/>
      <c r="H49" s="841"/>
      <c r="I49" s="841"/>
      <c r="J49" s="841"/>
      <c r="K49" s="841"/>
      <c r="L49" s="841"/>
      <c r="M49" s="841"/>
      <c r="N49" s="841"/>
      <c r="O49" s="841"/>
      <c r="P49" s="841"/>
      <c r="Q49" s="841"/>
    </row>
    <row r="50" spans="1:17" ht="10.9" customHeight="1" x14ac:dyDescent="0.15">
      <c r="A50" s="840"/>
      <c r="B50" s="841"/>
      <c r="C50" s="841"/>
      <c r="D50" s="841"/>
      <c r="E50" s="841"/>
      <c r="F50" s="841"/>
      <c r="G50" s="841"/>
      <c r="H50" s="841"/>
      <c r="I50" s="841"/>
      <c r="J50" s="841"/>
      <c r="K50" s="841"/>
      <c r="L50" s="841"/>
      <c r="M50" s="841"/>
      <c r="N50" s="841"/>
      <c r="O50" s="841"/>
      <c r="P50" s="841"/>
      <c r="Q50" s="841"/>
    </row>
    <row r="51" spans="1:17" ht="10.9" customHeight="1" x14ac:dyDescent="0.15">
      <c r="A51" s="840"/>
      <c r="B51" s="841"/>
      <c r="C51" s="841"/>
      <c r="D51" s="841"/>
      <c r="E51" s="841"/>
      <c r="F51" s="841"/>
      <c r="G51" s="841"/>
      <c r="H51" s="841"/>
      <c r="I51" s="841"/>
      <c r="J51" s="841"/>
      <c r="K51" s="841"/>
      <c r="L51" s="841"/>
      <c r="M51" s="841"/>
      <c r="N51" s="841"/>
      <c r="O51" s="841"/>
      <c r="P51" s="841"/>
      <c r="Q51" s="841"/>
    </row>
    <row r="52" spans="1:17" ht="10.9" customHeight="1" x14ac:dyDescent="0.15">
      <c r="A52" s="840"/>
      <c r="B52" s="841"/>
      <c r="C52" s="841"/>
      <c r="D52" s="841"/>
      <c r="E52" s="841"/>
      <c r="F52" s="841"/>
      <c r="G52" s="841"/>
      <c r="H52" s="841"/>
      <c r="I52" s="841"/>
      <c r="J52" s="841"/>
      <c r="K52" s="841"/>
      <c r="L52" s="841"/>
      <c r="M52" s="841"/>
      <c r="N52" s="841"/>
      <c r="O52" s="841"/>
      <c r="P52" s="841"/>
      <c r="Q52" s="841"/>
    </row>
    <row r="53" spans="1:17" ht="10.9" customHeight="1" x14ac:dyDescent="0.15">
      <c r="A53" s="840"/>
      <c r="B53" s="841"/>
      <c r="C53" s="841"/>
      <c r="D53" s="841"/>
      <c r="E53" s="841"/>
      <c r="F53" s="841"/>
      <c r="G53" s="841"/>
      <c r="H53" s="841"/>
      <c r="I53" s="841"/>
      <c r="J53" s="841"/>
      <c r="K53" s="841"/>
      <c r="L53" s="841"/>
      <c r="M53" s="841"/>
      <c r="N53" s="841"/>
      <c r="O53" s="841"/>
      <c r="P53" s="841"/>
      <c r="Q53" s="841"/>
    </row>
    <row r="54" spans="1:17" ht="10.9" customHeight="1" x14ac:dyDescent="0.15">
      <c r="A54" s="842"/>
      <c r="B54" s="843"/>
      <c r="C54" s="843"/>
      <c r="D54" s="843"/>
      <c r="E54" s="843"/>
      <c r="F54" s="843"/>
      <c r="G54" s="843"/>
      <c r="H54" s="843"/>
      <c r="I54" s="843"/>
      <c r="J54" s="843"/>
      <c r="K54" s="843"/>
      <c r="L54" s="843"/>
      <c r="M54" s="843"/>
      <c r="N54" s="843"/>
      <c r="O54" s="843"/>
      <c r="P54" s="843"/>
      <c r="Q54" s="843"/>
    </row>
  </sheetData>
  <sheetProtection insertRows="0"/>
  <protectedRanges>
    <protectedRange sqref="A47:IZ67" name="範囲4"/>
    <protectedRange sqref="D35:Q35 D38:Q38" name="範囲2"/>
    <protectedRange sqref="D25:Q25 D19:Q19 D21:Q23" name="範囲1"/>
    <protectedRange sqref="C42" name="範囲2_1"/>
  </protectedRanges>
  <mergeCells count="6">
    <mergeCell ref="A47:Q54"/>
    <mergeCell ref="A5:C6"/>
    <mergeCell ref="A32:C33"/>
    <mergeCell ref="B8:B9"/>
    <mergeCell ref="B12:B13"/>
    <mergeCell ref="B16:B17"/>
  </mergeCells>
  <phoneticPr fontId="5"/>
  <printOptions horizontalCentered="1"/>
  <pageMargins left="0.43307086614173229" right="0.19685039370078741" top="1.1023622047244095" bottom="0.51181102362204722" header="0.51181102362204722" footer="0.51181102362204722"/>
  <pageSetup paperSize="8" scale="98" orientation="landscape" r:id="rId1"/>
  <headerFooter alignWithMargins="0">
    <oddHeader>&amp;R&amp;"+,標準"（事業計画書　&amp;A）</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indexed="47"/>
    <pageSetUpPr fitToPage="1"/>
  </sheetPr>
  <dimension ref="A2:R43"/>
  <sheetViews>
    <sheetView showGridLines="0" view="pageBreakPreview" zoomScale="70" zoomScaleNormal="100" zoomScaleSheetLayoutView="70" workbookViewId="0">
      <selection activeCell="G10" sqref="G10"/>
    </sheetView>
  </sheetViews>
  <sheetFormatPr defaultColWidth="9" defaultRowHeight="13.5" x14ac:dyDescent="0.15"/>
  <cols>
    <col min="1" max="1" width="2.5" style="13" customWidth="1"/>
    <col min="2" max="2" width="11.125" style="13" customWidth="1"/>
    <col min="3" max="3" width="11.75" style="13" customWidth="1"/>
    <col min="4" max="17" width="15.625" style="13" customWidth="1"/>
    <col min="18" max="18" width="9.625" style="20" customWidth="1"/>
    <col min="19" max="16384" width="9" style="20"/>
  </cols>
  <sheetData>
    <row r="2" spans="1:18" ht="21" customHeight="1" x14ac:dyDescent="0.15">
      <c r="A2" s="36"/>
      <c r="B2" s="36"/>
      <c r="C2" s="36"/>
      <c r="D2" s="36"/>
      <c r="E2" s="36"/>
      <c r="F2" s="36"/>
      <c r="G2" s="36"/>
      <c r="H2" s="36"/>
      <c r="I2" s="600" t="s">
        <v>355</v>
      </c>
      <c r="J2" s="601"/>
      <c r="K2" s="40" t="s">
        <v>354</v>
      </c>
      <c r="L2" s="36"/>
      <c r="M2" s="36"/>
      <c r="N2" s="36"/>
      <c r="O2" s="36"/>
      <c r="P2" s="36"/>
      <c r="Q2" s="36"/>
    </row>
    <row r="3" spans="1:18" ht="17.25" customHeight="1" x14ac:dyDescent="0.15"/>
    <row r="4" spans="1:18" ht="16.5" customHeight="1" x14ac:dyDescent="0.15">
      <c r="A4" s="308" t="s">
        <v>19</v>
      </c>
      <c r="B4" s="308"/>
      <c r="C4" s="308"/>
      <c r="J4" s="81"/>
      <c r="K4" s="81"/>
      <c r="L4" s="81"/>
      <c r="M4" s="81"/>
      <c r="N4" s="81"/>
      <c r="O4" s="81"/>
      <c r="P4" s="81"/>
      <c r="Q4" s="130" t="s">
        <v>38</v>
      </c>
    </row>
    <row r="5" spans="1:18" s="54" customFormat="1" ht="12" x14ac:dyDescent="0.15">
      <c r="A5" s="844" t="s">
        <v>112</v>
      </c>
      <c r="B5" s="845"/>
      <c r="C5" s="846"/>
      <c r="D5" s="236" t="s">
        <v>107</v>
      </c>
      <c r="E5" s="418" t="s">
        <v>108</v>
      </c>
      <c r="F5" s="418"/>
      <c r="G5" s="418"/>
      <c r="H5" s="418"/>
      <c r="I5" s="418"/>
      <c r="J5" s="418"/>
      <c r="K5" s="418"/>
      <c r="L5" s="418"/>
      <c r="M5" s="418"/>
      <c r="N5" s="418"/>
      <c r="O5" s="418"/>
      <c r="P5" s="418"/>
      <c r="Q5" s="419"/>
    </row>
    <row r="6" spans="1:18" s="54" customFormat="1" ht="30" customHeight="1" x14ac:dyDescent="0.15">
      <c r="A6" s="847"/>
      <c r="B6" s="848"/>
      <c r="C6" s="849"/>
      <c r="D6" s="420" t="s">
        <v>154</v>
      </c>
      <c r="E6" s="421">
        <v>7</v>
      </c>
      <c r="F6" s="421">
        <v>8</v>
      </c>
      <c r="G6" s="421">
        <v>9</v>
      </c>
      <c r="H6" s="421">
        <v>10</v>
      </c>
      <c r="I6" s="421">
        <v>11</v>
      </c>
      <c r="J6" s="421">
        <v>12</v>
      </c>
      <c r="K6" s="421">
        <v>13</v>
      </c>
      <c r="L6" s="421">
        <v>14</v>
      </c>
      <c r="M6" s="421">
        <v>15</v>
      </c>
      <c r="N6" s="421">
        <v>16</v>
      </c>
      <c r="O6" s="421">
        <v>17</v>
      </c>
      <c r="P6" s="421">
        <v>18</v>
      </c>
      <c r="Q6" s="422">
        <v>19</v>
      </c>
    </row>
    <row r="7" spans="1:18" s="54" customFormat="1" ht="18" customHeight="1" x14ac:dyDescent="0.15">
      <c r="A7" s="509" t="s">
        <v>58</v>
      </c>
      <c r="B7" s="461"/>
      <c r="C7" s="461"/>
      <c r="D7" s="425"/>
      <c r="E7" s="426"/>
      <c r="F7" s="426"/>
      <c r="G7" s="426"/>
      <c r="H7" s="426"/>
      <c r="I7" s="426"/>
      <c r="J7" s="426"/>
      <c r="K7" s="426"/>
      <c r="L7" s="426"/>
      <c r="M7" s="426"/>
      <c r="N7" s="426"/>
      <c r="O7" s="426"/>
      <c r="P7" s="426"/>
      <c r="Q7" s="427"/>
      <c r="R7" s="64"/>
    </row>
    <row r="8" spans="1:18" s="54" customFormat="1" ht="18" customHeight="1" x14ac:dyDescent="0.15">
      <c r="A8" s="428"/>
      <c r="B8" s="169" t="s">
        <v>14</v>
      </c>
      <c r="C8" s="169"/>
      <c r="D8" s="430"/>
      <c r="E8" s="431"/>
      <c r="F8" s="431"/>
      <c r="G8" s="431"/>
      <c r="H8" s="431"/>
      <c r="I8" s="431"/>
      <c r="J8" s="431"/>
      <c r="K8" s="431"/>
      <c r="L8" s="431"/>
      <c r="M8" s="431"/>
      <c r="N8" s="431"/>
      <c r="O8" s="431"/>
      <c r="P8" s="431"/>
      <c r="Q8" s="432"/>
      <c r="R8" s="64"/>
    </row>
    <row r="9" spans="1:18" s="54" customFormat="1" ht="18" customHeight="1" x14ac:dyDescent="0.15">
      <c r="A9" s="428"/>
      <c r="B9" s="510" t="s">
        <v>59</v>
      </c>
      <c r="C9" s="511"/>
      <c r="D9" s="434"/>
      <c r="E9" s="435"/>
      <c r="F9" s="435"/>
      <c r="G9" s="435"/>
      <c r="H9" s="435"/>
      <c r="I9" s="435"/>
      <c r="J9" s="435"/>
      <c r="K9" s="435"/>
      <c r="L9" s="435"/>
      <c r="M9" s="435"/>
      <c r="N9" s="435"/>
      <c r="O9" s="435"/>
      <c r="P9" s="435"/>
      <c r="Q9" s="436"/>
      <c r="R9" s="64"/>
    </row>
    <row r="10" spans="1:18" s="54" customFormat="1" ht="18" customHeight="1" x14ac:dyDescent="0.15">
      <c r="A10" s="216"/>
      <c r="B10" s="512" t="s">
        <v>15</v>
      </c>
      <c r="C10" s="512"/>
      <c r="D10" s="430"/>
      <c r="E10" s="431"/>
      <c r="F10" s="431"/>
      <c r="G10" s="431"/>
      <c r="H10" s="431"/>
      <c r="I10" s="431"/>
      <c r="J10" s="431"/>
      <c r="K10" s="431"/>
      <c r="L10" s="431"/>
      <c r="M10" s="431"/>
      <c r="N10" s="431"/>
      <c r="O10" s="431"/>
      <c r="P10" s="431"/>
      <c r="Q10" s="432"/>
      <c r="R10" s="64"/>
    </row>
    <row r="11" spans="1:18" s="54" customFormat="1" ht="18" customHeight="1" x14ac:dyDescent="0.15">
      <c r="A11" s="423" t="s">
        <v>60</v>
      </c>
      <c r="B11" s="496"/>
      <c r="C11" s="481"/>
      <c r="D11" s="513"/>
      <c r="E11" s="514"/>
      <c r="F11" s="514"/>
      <c r="G11" s="514"/>
      <c r="H11" s="514"/>
      <c r="I11" s="514"/>
      <c r="J11" s="514"/>
      <c r="K11" s="514"/>
      <c r="L11" s="514"/>
      <c r="M11" s="514"/>
      <c r="N11" s="514"/>
      <c r="O11" s="514"/>
      <c r="P11" s="514"/>
      <c r="Q11" s="515"/>
      <c r="R11" s="64"/>
    </row>
    <row r="12" spans="1:18" s="54" customFormat="1" ht="18" customHeight="1" x14ac:dyDescent="0.15">
      <c r="A12" s="428"/>
      <c r="B12" s="516" t="s">
        <v>61</v>
      </c>
      <c r="C12" s="517"/>
      <c r="D12" s="518"/>
      <c r="E12" s="519"/>
      <c r="F12" s="519"/>
      <c r="G12" s="519"/>
      <c r="H12" s="519"/>
      <c r="I12" s="519"/>
      <c r="J12" s="519"/>
      <c r="K12" s="519"/>
      <c r="L12" s="519"/>
      <c r="M12" s="519"/>
      <c r="N12" s="519"/>
      <c r="O12" s="519"/>
      <c r="P12" s="519"/>
      <c r="Q12" s="520"/>
      <c r="R12" s="64"/>
    </row>
    <row r="13" spans="1:18" s="54" customFormat="1" ht="18" customHeight="1" x14ac:dyDescent="0.15">
      <c r="A13" s="132"/>
      <c r="B13" s="521" t="s">
        <v>16</v>
      </c>
      <c r="C13" s="512"/>
      <c r="D13" s="522"/>
      <c r="E13" s="523"/>
      <c r="F13" s="523"/>
      <c r="G13" s="523"/>
      <c r="H13" s="523"/>
      <c r="I13" s="523"/>
      <c r="J13" s="523"/>
      <c r="K13" s="523"/>
      <c r="L13" s="523"/>
      <c r="M13" s="523"/>
      <c r="N13" s="523"/>
      <c r="O13" s="523"/>
      <c r="P13" s="523"/>
      <c r="Q13" s="524"/>
      <c r="R13" s="64"/>
    </row>
    <row r="14" spans="1:18" s="54" customFormat="1" ht="18" customHeight="1" x14ac:dyDescent="0.15">
      <c r="A14" s="423" t="s">
        <v>62</v>
      </c>
      <c r="B14" s="461"/>
      <c r="C14" s="461"/>
      <c r="D14" s="444"/>
      <c r="E14" s="445"/>
      <c r="F14" s="445"/>
      <c r="G14" s="445"/>
      <c r="H14" s="445"/>
      <c r="I14" s="445"/>
      <c r="J14" s="445"/>
      <c r="K14" s="445"/>
      <c r="L14" s="445"/>
      <c r="M14" s="445"/>
      <c r="N14" s="445"/>
      <c r="O14" s="445"/>
      <c r="P14" s="445"/>
      <c r="Q14" s="446"/>
      <c r="R14" s="64"/>
    </row>
    <row r="15" spans="1:18" s="54" customFormat="1" ht="18" customHeight="1" x14ac:dyDescent="0.15">
      <c r="A15" s="428"/>
      <c r="B15" s="525" t="s">
        <v>63</v>
      </c>
      <c r="C15" s="526"/>
      <c r="D15" s="527"/>
      <c r="E15" s="528"/>
      <c r="F15" s="528"/>
      <c r="G15" s="528"/>
      <c r="H15" s="528"/>
      <c r="I15" s="528"/>
      <c r="J15" s="528"/>
      <c r="K15" s="528"/>
      <c r="L15" s="528"/>
      <c r="M15" s="528"/>
      <c r="N15" s="528"/>
      <c r="O15" s="528"/>
      <c r="P15" s="528"/>
      <c r="Q15" s="529"/>
      <c r="R15" s="64"/>
    </row>
    <row r="16" spans="1:18" s="54" customFormat="1" ht="18" customHeight="1" x14ac:dyDescent="0.15">
      <c r="A16" s="132"/>
      <c r="B16" s="437" t="s">
        <v>64</v>
      </c>
      <c r="C16" s="530"/>
      <c r="D16" s="434"/>
      <c r="E16" s="435"/>
      <c r="F16" s="435"/>
      <c r="G16" s="435"/>
      <c r="H16" s="435"/>
      <c r="I16" s="435"/>
      <c r="J16" s="435"/>
      <c r="K16" s="435"/>
      <c r="L16" s="435"/>
      <c r="M16" s="435"/>
      <c r="N16" s="435"/>
      <c r="O16" s="435"/>
      <c r="P16" s="435"/>
      <c r="Q16" s="436"/>
      <c r="R16" s="64"/>
    </row>
    <row r="17" spans="1:18" s="54" customFormat="1" ht="18" customHeight="1" x14ac:dyDescent="0.15">
      <c r="A17" s="132"/>
      <c r="B17" s="437" t="s">
        <v>65</v>
      </c>
      <c r="C17" s="530"/>
      <c r="D17" s="434"/>
      <c r="E17" s="435"/>
      <c r="F17" s="435"/>
      <c r="G17" s="435"/>
      <c r="H17" s="435"/>
      <c r="I17" s="435"/>
      <c r="J17" s="435"/>
      <c r="K17" s="435"/>
      <c r="L17" s="435"/>
      <c r="M17" s="435"/>
      <c r="N17" s="435"/>
      <c r="O17" s="435"/>
      <c r="P17" s="435"/>
      <c r="Q17" s="436"/>
      <c r="R17" s="64"/>
    </row>
    <row r="18" spans="1:18" s="54" customFormat="1" ht="18" customHeight="1" x14ac:dyDescent="0.15">
      <c r="A18" s="132"/>
      <c r="B18" s="454" t="s">
        <v>66</v>
      </c>
      <c r="C18" s="531"/>
      <c r="D18" s="434"/>
      <c r="E18" s="435"/>
      <c r="F18" s="435"/>
      <c r="G18" s="435"/>
      <c r="H18" s="435"/>
      <c r="I18" s="435"/>
      <c r="J18" s="435"/>
      <c r="K18" s="435"/>
      <c r="L18" s="435"/>
      <c r="M18" s="435"/>
      <c r="N18" s="435"/>
      <c r="O18" s="435"/>
      <c r="P18" s="435"/>
      <c r="Q18" s="436"/>
      <c r="R18" s="64"/>
    </row>
    <row r="19" spans="1:18" s="54" customFormat="1" ht="18" customHeight="1" x14ac:dyDescent="0.15">
      <c r="A19" s="476"/>
      <c r="B19" s="476" t="s">
        <v>24</v>
      </c>
      <c r="C19" s="492"/>
      <c r="D19" s="441"/>
      <c r="E19" s="442"/>
      <c r="F19" s="442"/>
      <c r="G19" s="442"/>
      <c r="H19" s="442"/>
      <c r="I19" s="442"/>
      <c r="J19" s="442"/>
      <c r="K19" s="442"/>
      <c r="L19" s="442"/>
      <c r="M19" s="442"/>
      <c r="N19" s="442"/>
      <c r="O19" s="442"/>
      <c r="P19" s="442"/>
      <c r="Q19" s="443"/>
      <c r="R19" s="64"/>
    </row>
    <row r="20" spans="1:18" s="54" customFormat="1" ht="18" customHeight="1" x14ac:dyDescent="0.15">
      <c r="A20" s="476" t="s">
        <v>67</v>
      </c>
      <c r="B20" s="492"/>
      <c r="C20" s="492"/>
      <c r="D20" s="441"/>
      <c r="E20" s="442"/>
      <c r="F20" s="442"/>
      <c r="G20" s="442"/>
      <c r="H20" s="442"/>
      <c r="I20" s="442"/>
      <c r="J20" s="442"/>
      <c r="K20" s="442"/>
      <c r="L20" s="442"/>
      <c r="M20" s="442"/>
      <c r="N20" s="442"/>
      <c r="O20" s="442"/>
      <c r="P20" s="442"/>
      <c r="Q20" s="443"/>
      <c r="R20" s="64"/>
    </row>
    <row r="21" spans="1:18" s="54" customFormat="1" ht="18" customHeight="1" x14ac:dyDescent="0.15">
      <c r="A21" s="476"/>
      <c r="B21" s="492" t="s">
        <v>23</v>
      </c>
      <c r="C21" s="492"/>
      <c r="D21" s="441"/>
      <c r="E21" s="442"/>
      <c r="F21" s="442"/>
      <c r="G21" s="442"/>
      <c r="H21" s="442"/>
      <c r="I21" s="442"/>
      <c r="J21" s="442"/>
      <c r="K21" s="442"/>
      <c r="L21" s="442"/>
      <c r="M21" s="442"/>
      <c r="N21" s="442"/>
      <c r="O21" s="442"/>
      <c r="P21" s="442"/>
      <c r="Q21" s="443"/>
      <c r="R21" s="64"/>
    </row>
    <row r="22" spans="1:18" s="54" customFormat="1" ht="18" customHeight="1" x14ac:dyDescent="0.15">
      <c r="A22" s="476" t="s">
        <v>22</v>
      </c>
      <c r="B22" s="492"/>
      <c r="C22" s="492"/>
      <c r="D22" s="532"/>
      <c r="E22" s="533"/>
      <c r="F22" s="533"/>
      <c r="G22" s="533"/>
      <c r="H22" s="533"/>
      <c r="I22" s="533"/>
      <c r="J22" s="533"/>
      <c r="K22" s="533"/>
      <c r="L22" s="533"/>
      <c r="M22" s="533"/>
      <c r="N22" s="533"/>
      <c r="O22" s="533"/>
      <c r="P22" s="533"/>
      <c r="Q22" s="534"/>
      <c r="R22" s="64"/>
    </row>
    <row r="23" spans="1:18" s="54" customFormat="1" ht="12" x14ac:dyDescent="0.15">
      <c r="A23" s="12" t="s">
        <v>113</v>
      </c>
      <c r="B23" s="535"/>
      <c r="C23" s="12"/>
      <c r="D23" s="169"/>
      <c r="E23" s="169"/>
      <c r="F23" s="169"/>
      <c r="G23" s="169"/>
      <c r="H23" s="169"/>
      <c r="I23" s="169"/>
      <c r="J23" s="169"/>
      <c r="K23" s="169"/>
      <c r="L23" s="12"/>
      <c r="M23" s="169"/>
      <c r="N23" s="169"/>
      <c r="O23" s="169"/>
      <c r="P23" s="12"/>
      <c r="Q23" s="12"/>
    </row>
    <row r="24" spans="1:18" ht="36" customHeight="1" x14ac:dyDescent="0.15">
      <c r="B24" s="505"/>
      <c r="D24" s="308"/>
      <c r="E24" s="308"/>
      <c r="F24" s="308"/>
      <c r="G24" s="308"/>
      <c r="H24" s="308"/>
      <c r="I24" s="308"/>
      <c r="J24" s="308"/>
      <c r="K24" s="308"/>
      <c r="M24" s="308"/>
      <c r="N24" s="308"/>
      <c r="O24" s="308"/>
    </row>
    <row r="25" spans="1:18" x14ac:dyDescent="0.15">
      <c r="A25" s="13" t="s">
        <v>68</v>
      </c>
      <c r="B25" s="505"/>
      <c r="D25" s="308"/>
      <c r="E25" s="308"/>
      <c r="F25" s="308"/>
      <c r="G25" s="308"/>
      <c r="H25" s="308"/>
      <c r="I25" s="308"/>
      <c r="J25" s="308"/>
      <c r="K25" s="308"/>
      <c r="M25" s="308"/>
      <c r="N25" s="308"/>
      <c r="O25" s="308"/>
    </row>
    <row r="26" spans="1:18" ht="13.5" customHeight="1" x14ac:dyDescent="0.15">
      <c r="A26" s="838"/>
      <c r="B26" s="839"/>
      <c r="C26" s="839"/>
      <c r="D26" s="839"/>
      <c r="E26" s="839"/>
      <c r="F26" s="839"/>
      <c r="G26" s="839"/>
      <c r="H26" s="839"/>
      <c r="I26" s="839"/>
      <c r="J26" s="839"/>
      <c r="K26" s="839"/>
      <c r="L26" s="839"/>
      <c r="M26" s="839"/>
      <c r="N26" s="839"/>
      <c r="O26" s="839"/>
      <c r="P26" s="839"/>
      <c r="Q26" s="853"/>
    </row>
    <row r="27" spans="1:18" ht="13.5" customHeight="1" x14ac:dyDescent="0.15">
      <c r="A27" s="840"/>
      <c r="B27" s="841"/>
      <c r="C27" s="841"/>
      <c r="D27" s="841"/>
      <c r="E27" s="841"/>
      <c r="F27" s="841"/>
      <c r="G27" s="841"/>
      <c r="H27" s="841"/>
      <c r="I27" s="841"/>
      <c r="J27" s="841"/>
      <c r="K27" s="841"/>
      <c r="L27" s="841"/>
      <c r="M27" s="841"/>
      <c r="N27" s="841"/>
      <c r="O27" s="841"/>
      <c r="P27" s="841"/>
      <c r="Q27" s="854"/>
    </row>
    <row r="28" spans="1:18" ht="12.75" customHeight="1" x14ac:dyDescent="0.15">
      <c r="A28" s="840"/>
      <c r="B28" s="841"/>
      <c r="C28" s="841"/>
      <c r="D28" s="841"/>
      <c r="E28" s="841"/>
      <c r="F28" s="841"/>
      <c r="G28" s="841"/>
      <c r="H28" s="841"/>
      <c r="I28" s="841"/>
      <c r="J28" s="841"/>
      <c r="K28" s="841"/>
      <c r="L28" s="841"/>
      <c r="M28" s="841"/>
      <c r="N28" s="841"/>
      <c r="O28" s="841"/>
      <c r="P28" s="841"/>
      <c r="Q28" s="854"/>
    </row>
    <row r="29" spans="1:18" ht="12.75" customHeight="1" x14ac:dyDescent="0.15">
      <c r="A29" s="840"/>
      <c r="B29" s="841"/>
      <c r="C29" s="841"/>
      <c r="D29" s="841"/>
      <c r="E29" s="841"/>
      <c r="F29" s="841"/>
      <c r="G29" s="841"/>
      <c r="H29" s="841"/>
      <c r="I29" s="841"/>
      <c r="J29" s="841"/>
      <c r="K29" s="841"/>
      <c r="L29" s="841"/>
      <c r="M29" s="841"/>
      <c r="N29" s="841"/>
      <c r="O29" s="841"/>
      <c r="P29" s="841"/>
      <c r="Q29" s="854"/>
    </row>
    <row r="30" spans="1:18" ht="12.75" customHeight="1" x14ac:dyDescent="0.15">
      <c r="A30" s="840"/>
      <c r="B30" s="841"/>
      <c r="C30" s="841"/>
      <c r="D30" s="841"/>
      <c r="E30" s="841"/>
      <c r="F30" s="841"/>
      <c r="G30" s="841"/>
      <c r="H30" s="841"/>
      <c r="I30" s="841"/>
      <c r="J30" s="841"/>
      <c r="K30" s="841"/>
      <c r="L30" s="841"/>
      <c r="M30" s="841"/>
      <c r="N30" s="841"/>
      <c r="O30" s="841"/>
      <c r="P30" s="841"/>
      <c r="Q30" s="854"/>
    </row>
    <row r="31" spans="1:18" ht="12.75" customHeight="1" x14ac:dyDescent="0.15">
      <c r="A31" s="840"/>
      <c r="B31" s="841"/>
      <c r="C31" s="841"/>
      <c r="D31" s="841"/>
      <c r="E31" s="841"/>
      <c r="F31" s="841"/>
      <c r="G31" s="841"/>
      <c r="H31" s="841"/>
      <c r="I31" s="841"/>
      <c r="J31" s="841"/>
      <c r="K31" s="841"/>
      <c r="L31" s="841"/>
      <c r="M31" s="841"/>
      <c r="N31" s="841"/>
      <c r="O31" s="841"/>
      <c r="P31" s="841"/>
      <c r="Q31" s="854"/>
    </row>
    <row r="32" spans="1:18" ht="12.75" customHeight="1" x14ac:dyDescent="0.15">
      <c r="A32" s="840"/>
      <c r="B32" s="841"/>
      <c r="C32" s="841"/>
      <c r="D32" s="841"/>
      <c r="E32" s="841"/>
      <c r="F32" s="841"/>
      <c r="G32" s="841"/>
      <c r="H32" s="841"/>
      <c r="I32" s="841"/>
      <c r="J32" s="841"/>
      <c r="K32" s="841"/>
      <c r="L32" s="841"/>
      <c r="M32" s="841"/>
      <c r="N32" s="841"/>
      <c r="O32" s="841"/>
      <c r="P32" s="841"/>
      <c r="Q32" s="854"/>
    </row>
    <row r="33" spans="1:17" ht="12.75" customHeight="1" x14ac:dyDescent="0.15">
      <c r="A33" s="840"/>
      <c r="B33" s="841"/>
      <c r="C33" s="841"/>
      <c r="D33" s="841"/>
      <c r="E33" s="841"/>
      <c r="F33" s="841"/>
      <c r="G33" s="841"/>
      <c r="H33" s="841"/>
      <c r="I33" s="841"/>
      <c r="J33" s="841"/>
      <c r="K33" s="841"/>
      <c r="L33" s="841"/>
      <c r="M33" s="841"/>
      <c r="N33" s="841"/>
      <c r="O33" s="841"/>
      <c r="P33" s="841"/>
      <c r="Q33" s="854"/>
    </row>
    <row r="34" spans="1:17" x14ac:dyDescent="0.15">
      <c r="A34" s="840"/>
      <c r="B34" s="841"/>
      <c r="C34" s="841"/>
      <c r="D34" s="841"/>
      <c r="E34" s="841"/>
      <c r="F34" s="841"/>
      <c r="G34" s="841"/>
      <c r="H34" s="841"/>
      <c r="I34" s="841"/>
      <c r="J34" s="841"/>
      <c r="K34" s="841"/>
      <c r="L34" s="841"/>
      <c r="M34" s="841"/>
      <c r="N34" s="841"/>
      <c r="O34" s="841"/>
      <c r="P34" s="841"/>
      <c r="Q34" s="854"/>
    </row>
    <row r="35" spans="1:17" x14ac:dyDescent="0.15">
      <c r="A35" s="840"/>
      <c r="B35" s="841"/>
      <c r="C35" s="841"/>
      <c r="D35" s="841"/>
      <c r="E35" s="841"/>
      <c r="F35" s="841"/>
      <c r="G35" s="841"/>
      <c r="H35" s="841"/>
      <c r="I35" s="841"/>
      <c r="J35" s="841"/>
      <c r="K35" s="841"/>
      <c r="L35" s="841"/>
      <c r="M35" s="841"/>
      <c r="N35" s="841"/>
      <c r="O35" s="841"/>
      <c r="P35" s="841"/>
      <c r="Q35" s="854"/>
    </row>
    <row r="36" spans="1:17" x14ac:dyDescent="0.15">
      <c r="A36" s="840"/>
      <c r="B36" s="841"/>
      <c r="C36" s="841"/>
      <c r="D36" s="841"/>
      <c r="E36" s="841"/>
      <c r="F36" s="841"/>
      <c r="G36" s="841"/>
      <c r="H36" s="841"/>
      <c r="I36" s="841"/>
      <c r="J36" s="841"/>
      <c r="K36" s="841"/>
      <c r="L36" s="841"/>
      <c r="M36" s="841"/>
      <c r="N36" s="841"/>
      <c r="O36" s="841"/>
      <c r="P36" s="841"/>
      <c r="Q36" s="854"/>
    </row>
    <row r="37" spans="1:17" x14ac:dyDescent="0.15">
      <c r="A37" s="840"/>
      <c r="B37" s="841"/>
      <c r="C37" s="841"/>
      <c r="D37" s="841"/>
      <c r="E37" s="841"/>
      <c r="F37" s="841"/>
      <c r="G37" s="841"/>
      <c r="H37" s="841"/>
      <c r="I37" s="841"/>
      <c r="J37" s="841"/>
      <c r="K37" s="841"/>
      <c r="L37" s="841"/>
      <c r="M37" s="841"/>
      <c r="N37" s="841"/>
      <c r="O37" s="841"/>
      <c r="P37" s="841"/>
      <c r="Q37" s="854"/>
    </row>
    <row r="38" spans="1:17" x14ac:dyDescent="0.15">
      <c r="A38" s="840"/>
      <c r="B38" s="841"/>
      <c r="C38" s="841"/>
      <c r="D38" s="841"/>
      <c r="E38" s="841"/>
      <c r="F38" s="841"/>
      <c r="G38" s="841"/>
      <c r="H38" s="841"/>
      <c r="I38" s="841"/>
      <c r="J38" s="841"/>
      <c r="K38" s="841"/>
      <c r="L38" s="841"/>
      <c r="M38" s="841"/>
      <c r="N38" s="841"/>
      <c r="O38" s="841"/>
      <c r="P38" s="841"/>
      <c r="Q38" s="854"/>
    </row>
    <row r="39" spans="1:17" x14ac:dyDescent="0.15">
      <c r="A39" s="840"/>
      <c r="B39" s="841"/>
      <c r="C39" s="841"/>
      <c r="D39" s="841"/>
      <c r="E39" s="841"/>
      <c r="F39" s="841"/>
      <c r="G39" s="841"/>
      <c r="H39" s="841"/>
      <c r="I39" s="841"/>
      <c r="J39" s="841"/>
      <c r="K39" s="841"/>
      <c r="L39" s="841"/>
      <c r="M39" s="841"/>
      <c r="N39" s="841"/>
      <c r="O39" s="841"/>
      <c r="P39" s="841"/>
      <c r="Q39" s="854"/>
    </row>
    <row r="40" spans="1:17" x14ac:dyDescent="0.15">
      <c r="A40" s="840"/>
      <c r="B40" s="841"/>
      <c r="C40" s="841"/>
      <c r="D40" s="841"/>
      <c r="E40" s="841"/>
      <c r="F40" s="841"/>
      <c r="G40" s="841"/>
      <c r="H40" s="841"/>
      <c r="I40" s="841"/>
      <c r="J40" s="841"/>
      <c r="K40" s="841"/>
      <c r="L40" s="841"/>
      <c r="M40" s="841"/>
      <c r="N40" s="841"/>
      <c r="O40" s="841"/>
      <c r="P40" s="841"/>
      <c r="Q40" s="854"/>
    </row>
    <row r="41" spans="1:17" x14ac:dyDescent="0.15">
      <c r="A41" s="842"/>
      <c r="B41" s="843"/>
      <c r="C41" s="843"/>
      <c r="D41" s="843"/>
      <c r="E41" s="843"/>
      <c r="F41" s="843"/>
      <c r="G41" s="843"/>
      <c r="H41" s="843"/>
      <c r="I41" s="843"/>
      <c r="J41" s="843"/>
      <c r="K41" s="843"/>
      <c r="L41" s="843"/>
      <c r="M41" s="843"/>
      <c r="N41" s="843"/>
      <c r="O41" s="843"/>
      <c r="P41" s="843"/>
      <c r="Q41" s="855"/>
    </row>
    <row r="42" spans="1:17" ht="13.5" customHeight="1" x14ac:dyDescent="0.15"/>
    <row r="43" spans="1:17" ht="12.75" customHeight="1" x14ac:dyDescent="0.15"/>
  </sheetData>
  <sheetProtection insertRows="0"/>
  <protectedRanges>
    <protectedRange sqref="A42:IZ63" name="範囲4"/>
    <protectedRange sqref="D12:Q12 D9:Q10 D15:Q19 D21:Q21" name="範囲3"/>
    <protectedRange sqref="A26:IZ41" name="範囲4_1"/>
  </protectedRanges>
  <mergeCells count="2">
    <mergeCell ref="A5:C6"/>
    <mergeCell ref="A26:Q41"/>
  </mergeCells>
  <phoneticPr fontId="5"/>
  <printOptions horizontalCentered="1"/>
  <pageMargins left="0.62992125984251968" right="0.19685039370078741" top="1.1023622047244095" bottom="0.51181102362204722" header="0.51181102362204722" footer="0.51181102362204722"/>
  <pageSetup paperSize="8" scale="83" orientation="landscape" r:id="rId1"/>
  <headerFooter alignWithMargins="0">
    <oddHeader>&amp;R（事業計画書　&amp;A）</oddHeader>
  </headerFooter>
  <rowBreaks count="1" manualBreakCount="1">
    <brk id="23" max="26"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indexed="43"/>
    <pageSetUpPr fitToPage="1"/>
  </sheetPr>
  <dimension ref="A1:Q47"/>
  <sheetViews>
    <sheetView showGridLines="0" view="pageBreakPreview" zoomScale="70" zoomScaleNormal="100" zoomScaleSheetLayoutView="70" workbookViewId="0">
      <selection activeCell="K21" sqref="K21"/>
    </sheetView>
  </sheetViews>
  <sheetFormatPr defaultColWidth="9" defaultRowHeight="13.5" x14ac:dyDescent="0.15"/>
  <cols>
    <col min="1" max="1" width="4.75" style="150" customWidth="1"/>
    <col min="2" max="2" width="9" style="150"/>
    <col min="3" max="3" width="31.875" style="150" customWidth="1"/>
    <col min="4" max="4" width="7.625" style="150" customWidth="1"/>
    <col min="5" max="16" width="11.25" style="150" customWidth="1"/>
    <col min="17" max="17" width="13.125" style="150" customWidth="1"/>
    <col min="18" max="16384" width="9" style="150"/>
  </cols>
  <sheetData>
    <row r="1" spans="1:17" s="39" customFormat="1" ht="21" customHeight="1" x14ac:dyDescent="0.15">
      <c r="B1" s="698" t="s">
        <v>331</v>
      </c>
      <c r="C1" s="698"/>
      <c r="D1" s="698"/>
      <c r="E1" s="698"/>
      <c r="F1" s="698"/>
      <c r="G1" s="698"/>
      <c r="H1" s="698"/>
      <c r="I1" s="698"/>
      <c r="J1" s="698"/>
      <c r="K1" s="698"/>
      <c r="L1" s="698"/>
      <c r="M1" s="698"/>
      <c r="N1" s="698"/>
      <c r="O1" s="698"/>
      <c r="P1" s="698"/>
      <c r="Q1" s="698"/>
    </row>
    <row r="2" spans="1:17" ht="18" customHeight="1" x14ac:dyDescent="0.15">
      <c r="B2" s="152" t="s">
        <v>260</v>
      </c>
      <c r="C2" s="170"/>
      <c r="D2" s="153"/>
      <c r="E2" s="170"/>
      <c r="F2" s="170"/>
      <c r="G2" s="170"/>
      <c r="H2" s="170"/>
      <c r="I2" s="170"/>
      <c r="J2" s="170"/>
      <c r="K2" s="170"/>
      <c r="L2" s="170"/>
      <c r="M2" s="170"/>
      <c r="N2" s="170"/>
      <c r="O2" s="170"/>
      <c r="P2" s="170"/>
      <c r="Q2" s="170"/>
    </row>
    <row r="3" spans="1:17" ht="18" customHeight="1" x14ac:dyDescent="0.15">
      <c r="A3" s="156"/>
      <c r="B3" s="859" t="s">
        <v>259</v>
      </c>
      <c r="C3" s="860"/>
      <c r="D3" s="874" t="s">
        <v>258</v>
      </c>
      <c r="E3" s="536" t="s">
        <v>257</v>
      </c>
      <c r="F3" s="536" t="s">
        <v>256</v>
      </c>
      <c r="G3" s="536" t="s">
        <v>255</v>
      </c>
      <c r="H3" s="536" t="s">
        <v>254</v>
      </c>
      <c r="I3" s="536" t="s">
        <v>253</v>
      </c>
      <c r="J3" s="536" t="s">
        <v>252</v>
      </c>
      <c r="K3" s="536" t="s">
        <v>251</v>
      </c>
      <c r="L3" s="536" t="s">
        <v>250</v>
      </c>
      <c r="M3" s="536" t="s">
        <v>249</v>
      </c>
      <c r="N3" s="536" t="s">
        <v>248</v>
      </c>
      <c r="O3" s="536" t="s">
        <v>247</v>
      </c>
      <c r="P3" s="536" t="s">
        <v>246</v>
      </c>
      <c r="Q3" s="536" t="s">
        <v>245</v>
      </c>
    </row>
    <row r="4" spans="1:17" ht="18" customHeight="1" x14ac:dyDescent="0.15">
      <c r="A4" s="154"/>
      <c r="B4" s="859" t="s">
        <v>244</v>
      </c>
      <c r="C4" s="860"/>
      <c r="D4" s="875"/>
      <c r="E4" s="536">
        <v>30</v>
      </c>
      <c r="F4" s="536">
        <v>31</v>
      </c>
      <c r="G4" s="536">
        <v>30</v>
      </c>
      <c r="H4" s="536">
        <v>31</v>
      </c>
      <c r="I4" s="536">
        <v>31</v>
      </c>
      <c r="J4" s="536">
        <v>30</v>
      </c>
      <c r="K4" s="536">
        <v>31</v>
      </c>
      <c r="L4" s="536">
        <v>30</v>
      </c>
      <c r="M4" s="536">
        <v>31</v>
      </c>
      <c r="N4" s="536">
        <v>31</v>
      </c>
      <c r="O4" s="536">
        <v>28</v>
      </c>
      <c r="P4" s="536">
        <v>31</v>
      </c>
      <c r="Q4" s="537">
        <f>SUM(E4:P4)</f>
        <v>365</v>
      </c>
    </row>
    <row r="5" spans="1:17" ht="18" customHeight="1" x14ac:dyDescent="0.15">
      <c r="A5" s="154"/>
      <c r="B5" s="876" t="s">
        <v>243</v>
      </c>
      <c r="C5" s="538" t="s">
        <v>242</v>
      </c>
      <c r="D5" s="539" t="s">
        <v>237</v>
      </c>
      <c r="E5" s="540"/>
      <c r="F5" s="540"/>
      <c r="G5" s="540"/>
      <c r="H5" s="540"/>
      <c r="I5" s="540"/>
      <c r="J5" s="540"/>
      <c r="K5" s="540"/>
      <c r="L5" s="540"/>
      <c r="M5" s="540"/>
      <c r="N5" s="540"/>
      <c r="O5" s="540"/>
      <c r="P5" s="540"/>
      <c r="Q5" s="541">
        <f>SUM(E5:P5)</f>
        <v>0</v>
      </c>
    </row>
    <row r="6" spans="1:17" ht="18" customHeight="1" x14ac:dyDescent="0.15">
      <c r="A6" s="154"/>
      <c r="B6" s="877"/>
      <c r="C6" s="542" t="s">
        <v>241</v>
      </c>
      <c r="D6" s="543" t="s">
        <v>240</v>
      </c>
      <c r="E6" s="544"/>
      <c r="F6" s="544"/>
      <c r="G6" s="544"/>
      <c r="H6" s="545"/>
      <c r="I6" s="544"/>
      <c r="J6" s="544"/>
      <c r="K6" s="544"/>
      <c r="L6" s="544"/>
      <c r="M6" s="544"/>
      <c r="N6" s="544"/>
      <c r="O6" s="544"/>
      <c r="P6" s="544"/>
      <c r="Q6" s="546">
        <f>SUM(E6:P6)</f>
        <v>0</v>
      </c>
    </row>
    <row r="7" spans="1:17" ht="18" customHeight="1" x14ac:dyDescent="0.15">
      <c r="A7" s="154"/>
      <c r="B7" s="877"/>
      <c r="C7" s="547" t="s">
        <v>233</v>
      </c>
      <c r="D7" s="548"/>
      <c r="E7" s="549">
        <f t="shared" ref="E7:Q7" si="0">SUM(E5:E6)</f>
        <v>0</v>
      </c>
      <c r="F7" s="549">
        <f t="shared" si="0"/>
        <v>0</v>
      </c>
      <c r="G7" s="549">
        <f t="shared" si="0"/>
        <v>0</v>
      </c>
      <c r="H7" s="549">
        <f t="shared" si="0"/>
        <v>0</v>
      </c>
      <c r="I7" s="549">
        <f t="shared" si="0"/>
        <v>0</v>
      </c>
      <c r="J7" s="549">
        <f t="shared" si="0"/>
        <v>0</v>
      </c>
      <c r="K7" s="549">
        <f t="shared" si="0"/>
        <v>0</v>
      </c>
      <c r="L7" s="549">
        <f t="shared" si="0"/>
        <v>0</v>
      </c>
      <c r="M7" s="549">
        <f t="shared" si="0"/>
        <v>0</v>
      </c>
      <c r="N7" s="549">
        <f t="shared" si="0"/>
        <v>0</v>
      </c>
      <c r="O7" s="549">
        <f t="shared" si="0"/>
        <v>0</v>
      </c>
      <c r="P7" s="549">
        <f t="shared" si="0"/>
        <v>0</v>
      </c>
      <c r="Q7" s="549">
        <f t="shared" si="0"/>
        <v>0</v>
      </c>
    </row>
    <row r="8" spans="1:17" ht="18" customHeight="1" x14ac:dyDescent="0.15">
      <c r="A8" s="154"/>
      <c r="B8" s="861" t="s">
        <v>239</v>
      </c>
      <c r="C8" s="155" t="s">
        <v>347</v>
      </c>
      <c r="D8" s="539" t="s">
        <v>237</v>
      </c>
      <c r="E8" s="540"/>
      <c r="F8" s="540"/>
      <c r="G8" s="540"/>
      <c r="H8" s="540"/>
      <c r="I8" s="540"/>
      <c r="J8" s="540"/>
      <c r="K8" s="540"/>
      <c r="L8" s="540"/>
      <c r="M8" s="540"/>
      <c r="N8" s="540"/>
      <c r="O8" s="540"/>
      <c r="P8" s="540"/>
      <c r="Q8" s="541">
        <f>SUM(E8:P8)</f>
        <v>0</v>
      </c>
    </row>
    <row r="9" spans="1:17" ht="18" customHeight="1" x14ac:dyDescent="0.15">
      <c r="A9" s="154"/>
      <c r="B9" s="861"/>
      <c r="C9" s="155" t="s">
        <v>238</v>
      </c>
      <c r="D9" s="539" t="s">
        <v>237</v>
      </c>
      <c r="E9" s="540"/>
      <c r="F9" s="540"/>
      <c r="G9" s="540"/>
      <c r="H9" s="540"/>
      <c r="I9" s="540"/>
      <c r="J9" s="540"/>
      <c r="K9" s="540"/>
      <c r="L9" s="540"/>
      <c r="M9" s="540"/>
      <c r="N9" s="540"/>
      <c r="O9" s="540"/>
      <c r="P9" s="540"/>
      <c r="Q9" s="541">
        <f>SUM(E9:P9)</f>
        <v>0</v>
      </c>
    </row>
    <row r="10" spans="1:17" ht="18" customHeight="1" x14ac:dyDescent="0.15">
      <c r="A10" s="154"/>
      <c r="B10" s="861"/>
      <c r="C10" s="550" t="s">
        <v>233</v>
      </c>
      <c r="D10" s="548"/>
      <c r="E10" s="549">
        <f t="shared" ref="E10:Q10" si="1">SUM(E8:E9)</f>
        <v>0</v>
      </c>
      <c r="F10" s="549">
        <f t="shared" si="1"/>
        <v>0</v>
      </c>
      <c r="G10" s="549">
        <f t="shared" si="1"/>
        <v>0</v>
      </c>
      <c r="H10" s="549">
        <f t="shared" si="1"/>
        <v>0</v>
      </c>
      <c r="I10" s="549">
        <f t="shared" si="1"/>
        <v>0</v>
      </c>
      <c r="J10" s="549">
        <f t="shared" si="1"/>
        <v>0</v>
      </c>
      <c r="K10" s="549">
        <f t="shared" si="1"/>
        <v>0</v>
      </c>
      <c r="L10" s="549">
        <f t="shared" si="1"/>
        <v>0</v>
      </c>
      <c r="M10" s="549">
        <f t="shared" si="1"/>
        <v>0</v>
      </c>
      <c r="N10" s="549">
        <f t="shared" si="1"/>
        <v>0</v>
      </c>
      <c r="O10" s="549">
        <f t="shared" si="1"/>
        <v>0</v>
      </c>
      <c r="P10" s="549">
        <f t="shared" si="1"/>
        <v>0</v>
      </c>
      <c r="Q10" s="549">
        <f t="shared" si="1"/>
        <v>0</v>
      </c>
    </row>
    <row r="11" spans="1:17" ht="18" customHeight="1" x14ac:dyDescent="0.15">
      <c r="A11" s="154"/>
      <c r="B11" s="13" t="s">
        <v>236</v>
      </c>
      <c r="C11" s="551"/>
      <c r="D11" s="552"/>
      <c r="E11" s="553"/>
      <c r="F11" s="553"/>
      <c r="G11" s="553"/>
      <c r="H11" s="553"/>
      <c r="I11" s="553"/>
      <c r="J11" s="553"/>
      <c r="K11" s="553"/>
      <c r="L11" s="553"/>
      <c r="M11" s="553"/>
      <c r="N11" s="553"/>
      <c r="O11" s="553"/>
      <c r="P11" s="553"/>
      <c r="Q11" s="553"/>
    </row>
    <row r="12" spans="1:17" ht="18" customHeight="1" x14ac:dyDescent="0.15">
      <c r="A12" s="154"/>
      <c r="B12" s="13"/>
      <c r="C12" s="551"/>
      <c r="D12" s="552"/>
      <c r="E12" s="553"/>
      <c r="F12" s="553"/>
      <c r="G12" s="553"/>
      <c r="H12" s="553"/>
      <c r="I12" s="553"/>
      <c r="J12" s="553"/>
      <c r="K12" s="553"/>
      <c r="L12" s="553"/>
      <c r="M12" s="553"/>
      <c r="N12" s="553"/>
      <c r="O12" s="553"/>
      <c r="P12" s="553"/>
      <c r="Q12" s="553"/>
    </row>
    <row r="13" spans="1:17" ht="18" customHeight="1" x14ac:dyDescent="0.15">
      <c r="B13" s="170"/>
      <c r="C13" s="170"/>
      <c r="D13" s="153"/>
      <c r="E13" s="170"/>
      <c r="F13" s="554"/>
      <c r="G13" s="554"/>
      <c r="H13" s="555"/>
      <c r="I13" s="170"/>
      <c r="J13" s="170"/>
      <c r="K13" s="170"/>
      <c r="L13" s="170"/>
      <c r="M13" s="170"/>
      <c r="N13" s="170"/>
      <c r="O13" s="170"/>
      <c r="P13" s="170"/>
      <c r="Q13" s="170"/>
    </row>
    <row r="14" spans="1:17" ht="18" customHeight="1" x14ac:dyDescent="0.15">
      <c r="B14" s="152" t="s">
        <v>235</v>
      </c>
      <c r="C14" s="170"/>
      <c r="D14" s="556"/>
      <c r="E14" s="170"/>
      <c r="F14" s="170"/>
      <c r="G14" s="170"/>
      <c r="H14" s="170"/>
      <c r="I14" s="170"/>
      <c r="J14" s="170"/>
      <c r="K14" s="170"/>
      <c r="L14" s="170"/>
      <c r="M14" s="170"/>
      <c r="N14" s="170"/>
      <c r="O14" s="170"/>
      <c r="P14" s="170"/>
      <c r="Q14" s="170"/>
    </row>
    <row r="15" spans="1:17" ht="18" customHeight="1" x14ac:dyDescent="0.15">
      <c r="B15" s="170" t="s">
        <v>234</v>
      </c>
      <c r="C15" s="170"/>
      <c r="D15" s="170"/>
      <c r="E15" s="557"/>
      <c r="F15" s="556"/>
      <c r="G15" s="554"/>
      <c r="H15" s="555"/>
      <c r="I15" s="170"/>
      <c r="J15" s="170"/>
      <c r="K15" s="170"/>
      <c r="L15" s="170"/>
      <c r="M15" s="170"/>
      <c r="N15" s="170"/>
      <c r="O15" s="170"/>
      <c r="P15" s="170"/>
      <c r="Q15" s="170"/>
    </row>
    <row r="16" spans="1:17" ht="18" customHeight="1" x14ac:dyDescent="0.15">
      <c r="B16" s="868" t="s">
        <v>348</v>
      </c>
      <c r="C16" s="869"/>
      <c r="D16" s="558" t="s">
        <v>232</v>
      </c>
      <c r="E16" s="559"/>
      <c r="F16" s="559"/>
      <c r="G16" s="559"/>
      <c r="H16" s="559"/>
      <c r="I16" s="559"/>
      <c r="J16" s="559"/>
      <c r="K16" s="559"/>
      <c r="L16" s="559"/>
      <c r="M16" s="559"/>
      <c r="N16" s="559"/>
      <c r="O16" s="559"/>
      <c r="P16" s="559"/>
      <c r="Q16" s="560">
        <f>SUM(E16:P16)</f>
        <v>0</v>
      </c>
    </row>
    <row r="17" spans="2:17" ht="18" customHeight="1" x14ac:dyDescent="0.15">
      <c r="B17" s="870" t="s">
        <v>349</v>
      </c>
      <c r="C17" s="871"/>
      <c r="D17" s="561" t="s">
        <v>232</v>
      </c>
      <c r="E17" s="562"/>
      <c r="F17" s="562"/>
      <c r="G17" s="562"/>
      <c r="H17" s="562"/>
      <c r="I17" s="562"/>
      <c r="J17" s="562"/>
      <c r="K17" s="562"/>
      <c r="L17" s="562"/>
      <c r="M17" s="562"/>
      <c r="N17" s="562"/>
      <c r="O17" s="562"/>
      <c r="P17" s="562"/>
      <c r="Q17" s="563">
        <f>SUM(E17:P17)</f>
        <v>0</v>
      </c>
    </row>
    <row r="18" spans="2:17" ht="18" customHeight="1" thickBot="1" x14ac:dyDescent="0.2">
      <c r="B18" s="862" t="s">
        <v>350</v>
      </c>
      <c r="C18" s="863"/>
      <c r="D18" s="564" t="s">
        <v>232</v>
      </c>
      <c r="E18" s="565"/>
      <c r="F18" s="565"/>
      <c r="G18" s="565"/>
      <c r="H18" s="565"/>
      <c r="I18" s="566"/>
      <c r="J18" s="566"/>
      <c r="K18" s="566"/>
      <c r="L18" s="566"/>
      <c r="M18" s="566"/>
      <c r="N18" s="566"/>
      <c r="O18" s="566"/>
      <c r="P18" s="566"/>
      <c r="Q18" s="567">
        <f>SUM(E18:P18)</f>
        <v>0</v>
      </c>
    </row>
    <row r="19" spans="2:17" ht="18" customHeight="1" thickTop="1" x14ac:dyDescent="0.15">
      <c r="B19" s="866" t="s">
        <v>233</v>
      </c>
      <c r="C19" s="867"/>
      <c r="D19" s="568" t="s">
        <v>232</v>
      </c>
      <c r="E19" s="569">
        <f t="shared" ref="E19:P19" si="2">SUM(E16:E18)</f>
        <v>0</v>
      </c>
      <c r="F19" s="569">
        <f t="shared" si="2"/>
        <v>0</v>
      </c>
      <c r="G19" s="569">
        <f t="shared" si="2"/>
        <v>0</v>
      </c>
      <c r="H19" s="569">
        <f t="shared" si="2"/>
        <v>0</v>
      </c>
      <c r="I19" s="569">
        <f t="shared" si="2"/>
        <v>0</v>
      </c>
      <c r="J19" s="569">
        <f t="shared" si="2"/>
        <v>0</v>
      </c>
      <c r="K19" s="569">
        <f t="shared" si="2"/>
        <v>0</v>
      </c>
      <c r="L19" s="569">
        <f t="shared" si="2"/>
        <v>0</v>
      </c>
      <c r="M19" s="569">
        <f t="shared" si="2"/>
        <v>0</v>
      </c>
      <c r="N19" s="569">
        <f t="shared" si="2"/>
        <v>0</v>
      </c>
      <c r="O19" s="569">
        <f t="shared" si="2"/>
        <v>0</v>
      </c>
      <c r="P19" s="569">
        <f t="shared" si="2"/>
        <v>0</v>
      </c>
      <c r="Q19" s="570">
        <f>SUM(E19:P19)</f>
        <v>0</v>
      </c>
    </row>
    <row r="20" spans="2:17" ht="18" customHeight="1" x14ac:dyDescent="0.15">
      <c r="B20" s="170" t="s">
        <v>280</v>
      </c>
      <c r="C20" s="554"/>
      <c r="D20" s="556"/>
      <c r="E20" s="571"/>
      <c r="F20" s="571"/>
      <c r="G20" s="571"/>
      <c r="H20" s="571"/>
      <c r="I20" s="571"/>
      <c r="J20" s="571"/>
      <c r="K20" s="571"/>
      <c r="L20" s="571"/>
      <c r="M20" s="571"/>
      <c r="N20" s="571"/>
      <c r="O20" s="571"/>
      <c r="P20" s="571"/>
      <c r="Q20" s="553"/>
    </row>
    <row r="21" spans="2:17" ht="18" customHeight="1" x14ac:dyDescent="0.15">
      <c r="B21" s="170"/>
      <c r="C21" s="554"/>
      <c r="D21" s="556"/>
      <c r="E21" s="571"/>
      <c r="F21" s="571"/>
      <c r="G21" s="571"/>
      <c r="H21" s="571"/>
      <c r="I21" s="571"/>
      <c r="J21" s="571"/>
      <c r="K21" s="571"/>
      <c r="L21" s="571"/>
      <c r="M21" s="571"/>
      <c r="N21" s="571"/>
      <c r="O21" s="571"/>
      <c r="P21" s="571"/>
      <c r="Q21" s="553"/>
    </row>
    <row r="22" spans="2:17" ht="18" customHeight="1" x14ac:dyDescent="0.15">
      <c r="B22" s="170" t="s">
        <v>231</v>
      </c>
      <c r="C22" s="170"/>
      <c r="D22" s="556"/>
      <c r="E22" s="170"/>
      <c r="F22" s="170"/>
      <c r="G22" s="170"/>
      <c r="H22" s="170"/>
      <c r="I22" s="170"/>
      <c r="J22" s="170"/>
      <c r="K22" s="170"/>
      <c r="L22" s="170"/>
      <c r="M22" s="170"/>
      <c r="N22" s="170"/>
      <c r="O22" s="170"/>
      <c r="P22" s="170"/>
      <c r="Q22" s="170"/>
    </row>
    <row r="23" spans="2:17" ht="18" customHeight="1" x14ac:dyDescent="0.15">
      <c r="B23" s="873" t="s">
        <v>230</v>
      </c>
      <c r="C23" s="873"/>
      <c r="D23" s="872" t="s">
        <v>229</v>
      </c>
      <c r="E23" s="872"/>
      <c r="F23" s="872"/>
      <c r="G23" s="170"/>
      <c r="H23" s="554"/>
      <c r="I23" s="857"/>
      <c r="J23" s="857"/>
      <c r="K23" s="857"/>
      <c r="L23" s="170"/>
      <c r="M23" s="170"/>
      <c r="N23" s="170"/>
      <c r="O23" s="170"/>
      <c r="P23" s="170"/>
      <c r="Q23" s="170"/>
    </row>
    <row r="24" spans="2:17" ht="18" customHeight="1" x14ac:dyDescent="0.15">
      <c r="B24" s="858"/>
      <c r="C24" s="858"/>
      <c r="D24" s="856"/>
      <c r="E24" s="856"/>
      <c r="F24" s="856"/>
      <c r="G24" s="170"/>
      <c r="H24" s="554"/>
      <c r="I24" s="857"/>
      <c r="J24" s="857"/>
      <c r="K24" s="857"/>
      <c r="L24" s="170"/>
      <c r="M24" s="170"/>
      <c r="N24" s="170"/>
      <c r="O24" s="170"/>
      <c r="P24" s="170"/>
      <c r="Q24" s="170"/>
    </row>
    <row r="25" spans="2:17" ht="18" customHeight="1" x14ac:dyDescent="0.15">
      <c r="B25" s="864"/>
      <c r="C25" s="865"/>
      <c r="D25" s="856"/>
      <c r="E25" s="856"/>
      <c r="F25" s="856"/>
      <c r="G25" s="170"/>
      <c r="H25" s="554"/>
      <c r="I25" s="857"/>
      <c r="J25" s="857"/>
      <c r="K25" s="857"/>
      <c r="L25" s="170"/>
      <c r="M25" s="170"/>
      <c r="N25" s="170"/>
      <c r="O25" s="170"/>
      <c r="P25" s="170"/>
      <c r="Q25" s="170"/>
    </row>
    <row r="26" spans="2:17" ht="18" customHeight="1" x14ac:dyDescent="0.15">
      <c r="B26" s="858"/>
      <c r="C26" s="858"/>
      <c r="D26" s="856"/>
      <c r="E26" s="856"/>
      <c r="F26" s="856"/>
      <c r="G26" s="170"/>
      <c r="H26" s="554"/>
      <c r="I26" s="857"/>
      <c r="J26" s="857"/>
      <c r="K26" s="857"/>
      <c r="L26" s="170"/>
      <c r="M26" s="170"/>
      <c r="N26" s="170"/>
      <c r="O26" s="170"/>
      <c r="P26" s="170"/>
      <c r="Q26" s="170"/>
    </row>
    <row r="27" spans="2:17" ht="18" customHeight="1" x14ac:dyDescent="0.15">
      <c r="B27" s="858"/>
      <c r="C27" s="858"/>
      <c r="D27" s="856"/>
      <c r="E27" s="856"/>
      <c r="F27" s="856"/>
      <c r="G27" s="170"/>
      <c r="H27" s="554"/>
      <c r="I27" s="857"/>
      <c r="J27" s="857"/>
      <c r="K27" s="857"/>
      <c r="L27" s="170"/>
      <c r="M27" s="170"/>
      <c r="N27" s="170"/>
      <c r="O27" s="170"/>
      <c r="P27" s="170"/>
      <c r="Q27" s="170"/>
    </row>
    <row r="47" spans="6:6" x14ac:dyDescent="0.15">
      <c r="F47" s="151"/>
    </row>
  </sheetData>
  <protectedRanges>
    <protectedRange sqref="E5:P6 E16:P18 E8:P9" name="範囲1"/>
  </protectedRanges>
  <mergeCells count="25">
    <mergeCell ref="B1:Q1"/>
    <mergeCell ref="B16:C16"/>
    <mergeCell ref="B17:C17"/>
    <mergeCell ref="D23:F23"/>
    <mergeCell ref="B23:C23"/>
    <mergeCell ref="D3:D4"/>
    <mergeCell ref="B5:B7"/>
    <mergeCell ref="B3:C3"/>
    <mergeCell ref="B27:C27"/>
    <mergeCell ref="B4:C4"/>
    <mergeCell ref="B8:B10"/>
    <mergeCell ref="B18:C18"/>
    <mergeCell ref="B25:C25"/>
    <mergeCell ref="B24:C24"/>
    <mergeCell ref="B19:C19"/>
    <mergeCell ref="B26:C26"/>
    <mergeCell ref="D27:F27"/>
    <mergeCell ref="I27:K27"/>
    <mergeCell ref="I23:K23"/>
    <mergeCell ref="I24:K24"/>
    <mergeCell ref="I25:K25"/>
    <mergeCell ref="I26:K26"/>
    <mergeCell ref="D26:F26"/>
    <mergeCell ref="D24:F24"/>
    <mergeCell ref="D25:F25"/>
  </mergeCells>
  <phoneticPr fontId="2"/>
  <printOptions horizontalCentered="1" verticalCentered="1"/>
  <pageMargins left="0.59055118110236227" right="0.59055118110236227" top="0.70866141732283472" bottom="0.51181102362204722" header="0.51181102362204722" footer="0.51181102362204722"/>
  <pageSetup paperSize="8" orientation="landscape" r:id="rId1"/>
  <headerFooter alignWithMargins="0">
    <oddHeader>&amp;R&amp;"+,標準"（事業計画書　&amp;A）</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indexed="42"/>
  </sheetPr>
  <dimension ref="A1:J40"/>
  <sheetViews>
    <sheetView view="pageBreakPreview" topLeftCell="A24" zoomScale="80" zoomScaleNormal="100" zoomScaleSheetLayoutView="80" workbookViewId="0">
      <selection activeCell="C32" sqref="C32"/>
    </sheetView>
  </sheetViews>
  <sheetFormatPr defaultColWidth="9" defaultRowHeight="13.5" x14ac:dyDescent="0.15"/>
  <cols>
    <col min="1" max="1" width="13.625" style="70" customWidth="1"/>
    <col min="2" max="2" width="19.875" style="70" customWidth="1"/>
    <col min="3" max="3" width="36.5" style="70" customWidth="1"/>
    <col min="4" max="4" width="1.75" style="70" customWidth="1"/>
    <col min="5" max="5" width="10.375" style="70" customWidth="1"/>
    <col min="6" max="6" width="6.375" style="70" customWidth="1"/>
    <col min="7" max="7" width="10.375" style="70" customWidth="1"/>
    <col min="8" max="8" width="6.375" style="70" customWidth="1"/>
    <col min="9" max="9" width="39.25" style="70" customWidth="1"/>
    <col min="10" max="10" width="25.625" style="70" customWidth="1"/>
    <col min="11" max="16384" width="9" style="70"/>
  </cols>
  <sheetData>
    <row r="1" spans="1:10" ht="17.25" customHeight="1" x14ac:dyDescent="0.15">
      <c r="A1" s="885" t="s">
        <v>175</v>
      </c>
      <c r="B1" s="885"/>
      <c r="C1" s="885"/>
      <c r="D1" s="885"/>
      <c r="E1" s="885"/>
      <c r="F1" s="885"/>
      <c r="G1" s="885"/>
      <c r="H1" s="885"/>
      <c r="I1" s="885"/>
    </row>
    <row r="2" spans="1:10" ht="14.25" thickBot="1" x14ac:dyDescent="0.2"/>
    <row r="3" spans="1:10" s="71" customFormat="1" ht="33.75" customHeight="1" thickBot="1" x14ac:dyDescent="0.2">
      <c r="A3" s="114" t="s">
        <v>119</v>
      </c>
      <c r="B3" s="115" t="s">
        <v>120</v>
      </c>
      <c r="C3" s="886" t="s">
        <v>167</v>
      </c>
      <c r="D3" s="887"/>
      <c r="E3" s="886" t="s">
        <v>169</v>
      </c>
      <c r="F3" s="887"/>
      <c r="G3" s="886" t="s">
        <v>121</v>
      </c>
      <c r="H3" s="887"/>
      <c r="I3" s="116" t="s">
        <v>176</v>
      </c>
    </row>
    <row r="4" spans="1:10" s="71" customFormat="1" ht="41.25" customHeight="1" x14ac:dyDescent="0.15">
      <c r="A4" s="879" t="s">
        <v>351</v>
      </c>
      <c r="B4" s="110" t="s">
        <v>122</v>
      </c>
      <c r="C4" s="120" t="s">
        <v>123</v>
      </c>
      <c r="D4" s="111"/>
      <c r="E4" s="572">
        <f>'様式第十四号（１）-③-ⅰ'!T24</f>
        <v>0</v>
      </c>
      <c r="F4" s="113" t="s">
        <v>170</v>
      </c>
      <c r="G4" s="112" t="e">
        <f t="shared" ref="G4:G10" si="0">ROUND(E4/E$11,5)*100</f>
        <v>#DIV/0!</v>
      </c>
      <c r="H4" s="113" t="s">
        <v>132</v>
      </c>
      <c r="I4" s="573" t="s">
        <v>315</v>
      </c>
    </row>
    <row r="5" spans="1:10" s="71" customFormat="1" ht="108" customHeight="1" x14ac:dyDescent="0.15">
      <c r="A5" s="879"/>
      <c r="B5" s="72" t="s">
        <v>165</v>
      </c>
      <c r="C5" s="574" t="s">
        <v>330</v>
      </c>
      <c r="D5" s="79"/>
      <c r="E5" s="575"/>
      <c r="F5" s="73" t="s">
        <v>170</v>
      </c>
      <c r="G5" s="106" t="e">
        <f t="shared" si="0"/>
        <v>#DIV/0!</v>
      </c>
      <c r="H5" s="73" t="s">
        <v>132</v>
      </c>
      <c r="I5" s="576" t="s">
        <v>177</v>
      </c>
    </row>
    <row r="6" spans="1:10" s="71" customFormat="1" ht="48" customHeight="1" x14ac:dyDescent="0.15">
      <c r="A6" s="879"/>
      <c r="B6" s="72" t="s">
        <v>166</v>
      </c>
      <c r="C6" s="165" t="s">
        <v>266</v>
      </c>
      <c r="D6" s="79"/>
      <c r="E6" s="575"/>
      <c r="F6" s="73" t="s">
        <v>170</v>
      </c>
      <c r="G6" s="106" t="e">
        <f t="shared" si="0"/>
        <v>#DIV/0!</v>
      </c>
      <c r="H6" s="73" t="s">
        <v>132</v>
      </c>
      <c r="I6" s="576" t="s">
        <v>178</v>
      </c>
    </row>
    <row r="7" spans="1:10" s="71" customFormat="1" ht="41.25" customHeight="1" x14ac:dyDescent="0.15">
      <c r="A7" s="879"/>
      <c r="B7" s="72" t="s">
        <v>124</v>
      </c>
      <c r="C7" s="123" t="s">
        <v>168</v>
      </c>
      <c r="D7" s="79"/>
      <c r="E7" s="575"/>
      <c r="F7" s="73" t="s">
        <v>170</v>
      </c>
      <c r="G7" s="106" t="e">
        <f t="shared" si="0"/>
        <v>#DIV/0!</v>
      </c>
      <c r="H7" s="73" t="s">
        <v>132</v>
      </c>
      <c r="I7" s="576" t="s">
        <v>179</v>
      </c>
    </row>
    <row r="8" spans="1:10" s="71" customFormat="1" ht="41.25" customHeight="1" x14ac:dyDescent="0.15">
      <c r="A8" s="879"/>
      <c r="B8" s="72" t="s">
        <v>125</v>
      </c>
      <c r="C8" s="123" t="s">
        <v>126</v>
      </c>
      <c r="D8" s="79"/>
      <c r="E8" s="577">
        <f>'様式第十四号（１）-②-ⅰ'!R59</f>
        <v>0</v>
      </c>
      <c r="F8" s="73" t="s">
        <v>170</v>
      </c>
      <c r="G8" s="106" t="e">
        <f t="shared" si="0"/>
        <v>#DIV/0!</v>
      </c>
      <c r="H8" s="73" t="s">
        <v>132</v>
      </c>
      <c r="I8" s="576" t="s">
        <v>180</v>
      </c>
    </row>
    <row r="9" spans="1:10" s="71" customFormat="1" ht="41.25" customHeight="1" x14ac:dyDescent="0.15">
      <c r="A9" s="879"/>
      <c r="B9" s="72" t="s">
        <v>127</v>
      </c>
      <c r="C9" s="123" t="s">
        <v>151</v>
      </c>
      <c r="D9" s="80"/>
      <c r="E9" s="577">
        <f>'様式第十四号（１）-④-ⅰ'!R51</f>
        <v>0</v>
      </c>
      <c r="F9" s="73" t="s">
        <v>170</v>
      </c>
      <c r="G9" s="106" t="e">
        <f t="shared" si="0"/>
        <v>#DIV/0!</v>
      </c>
      <c r="H9" s="73" t="s">
        <v>132</v>
      </c>
      <c r="I9" s="576" t="s">
        <v>181</v>
      </c>
    </row>
    <row r="10" spans="1:10" s="71" customFormat="1" ht="41.25" customHeight="1" thickBot="1" x14ac:dyDescent="0.2">
      <c r="A10" s="879"/>
      <c r="B10" s="158"/>
      <c r="C10" s="119"/>
      <c r="D10" s="107"/>
      <c r="E10" s="578"/>
      <c r="F10" s="109" t="s">
        <v>182</v>
      </c>
      <c r="G10" s="108" t="e">
        <f t="shared" si="0"/>
        <v>#DIV/0!</v>
      </c>
      <c r="H10" s="109" t="s">
        <v>183</v>
      </c>
      <c r="I10" s="579"/>
    </row>
    <row r="11" spans="1:10" s="71" customFormat="1" ht="41.25" customHeight="1" thickTop="1" thickBot="1" x14ac:dyDescent="0.2">
      <c r="A11" s="880"/>
      <c r="B11" s="117" t="s">
        <v>184</v>
      </c>
      <c r="C11" s="881"/>
      <c r="D11" s="882"/>
      <c r="E11" s="580">
        <f>SUM(E4:E10)</f>
        <v>0</v>
      </c>
      <c r="F11" s="581" t="s">
        <v>182</v>
      </c>
      <c r="G11" s="883"/>
      <c r="H11" s="884"/>
      <c r="I11" s="582"/>
      <c r="J11" s="118" t="s">
        <v>185</v>
      </c>
    </row>
    <row r="12" spans="1:10" s="71" customFormat="1" ht="41.25" customHeight="1" x14ac:dyDescent="0.15">
      <c r="A12" s="878" t="s">
        <v>171</v>
      </c>
      <c r="B12" s="583" t="s">
        <v>122</v>
      </c>
      <c r="C12" s="584" t="s">
        <v>123</v>
      </c>
      <c r="D12" s="159"/>
      <c r="E12" s="585">
        <f>'様式第十四号（１）-ⅱ'!S73</f>
        <v>0</v>
      </c>
      <c r="F12" s="73" t="s">
        <v>170</v>
      </c>
      <c r="G12" s="106" t="e">
        <f t="shared" ref="G12:G23" si="1">ROUND(E12/E$24,5)*100</f>
        <v>#DIV/0!</v>
      </c>
      <c r="H12" s="73" t="s">
        <v>132</v>
      </c>
      <c r="I12" s="586" t="s">
        <v>316</v>
      </c>
    </row>
    <row r="13" spans="1:10" s="71" customFormat="1" ht="108" customHeight="1" x14ac:dyDescent="0.15">
      <c r="A13" s="879"/>
      <c r="B13" s="72" t="s">
        <v>165</v>
      </c>
      <c r="C13" s="574" t="s">
        <v>330</v>
      </c>
      <c r="D13" s="111"/>
      <c r="E13" s="587"/>
      <c r="F13" s="73" t="s">
        <v>170</v>
      </c>
      <c r="G13" s="106" t="e">
        <f t="shared" si="1"/>
        <v>#DIV/0!</v>
      </c>
      <c r="H13" s="73" t="s">
        <v>132</v>
      </c>
      <c r="I13" s="573" t="s">
        <v>317</v>
      </c>
    </row>
    <row r="14" spans="1:10" s="71" customFormat="1" ht="64.5" customHeight="1" x14ac:dyDescent="0.15">
      <c r="A14" s="879"/>
      <c r="B14" s="888" t="s">
        <v>187</v>
      </c>
      <c r="C14" s="165" t="s">
        <v>357</v>
      </c>
      <c r="D14" s="111"/>
      <c r="E14" s="587"/>
      <c r="F14" s="73" t="s">
        <v>170</v>
      </c>
      <c r="G14" s="106" t="e">
        <f t="shared" ref="G14:G17" si="2">ROUND(E14/E$24,5)*100</f>
        <v>#DIV/0!</v>
      </c>
      <c r="H14" s="73" t="s">
        <v>132</v>
      </c>
      <c r="I14" s="573" t="s">
        <v>317</v>
      </c>
    </row>
    <row r="15" spans="1:10" s="71" customFormat="1" ht="73.5" customHeight="1" x14ac:dyDescent="0.15">
      <c r="A15" s="879"/>
      <c r="B15" s="889"/>
      <c r="C15" s="165" t="s">
        <v>322</v>
      </c>
      <c r="D15" s="111"/>
      <c r="E15" s="587"/>
      <c r="F15" s="73" t="s">
        <v>170</v>
      </c>
      <c r="G15" s="106" t="e">
        <f t="shared" si="2"/>
        <v>#DIV/0!</v>
      </c>
      <c r="H15" s="73" t="s">
        <v>132</v>
      </c>
      <c r="I15" s="573" t="s">
        <v>317</v>
      </c>
    </row>
    <row r="16" spans="1:10" s="71" customFormat="1" ht="73.5" customHeight="1" x14ac:dyDescent="0.15">
      <c r="A16" s="879"/>
      <c r="B16" s="889"/>
      <c r="C16" s="165" t="s">
        <v>323</v>
      </c>
      <c r="D16" s="111"/>
      <c r="E16" s="587"/>
      <c r="F16" s="73" t="s">
        <v>170</v>
      </c>
      <c r="G16" s="106" t="e">
        <f t="shared" si="2"/>
        <v>#DIV/0!</v>
      </c>
      <c r="H16" s="73" t="s">
        <v>132</v>
      </c>
      <c r="I16" s="573" t="s">
        <v>317</v>
      </c>
    </row>
    <row r="17" spans="1:10" s="71" customFormat="1" ht="73.5" customHeight="1" x14ac:dyDescent="0.15">
      <c r="A17" s="879"/>
      <c r="B17" s="889"/>
      <c r="C17" s="165" t="s">
        <v>324</v>
      </c>
      <c r="D17" s="111"/>
      <c r="E17" s="587"/>
      <c r="F17" s="73" t="s">
        <v>170</v>
      </c>
      <c r="G17" s="106" t="e">
        <f t="shared" si="2"/>
        <v>#DIV/0!</v>
      </c>
      <c r="H17" s="73" t="s">
        <v>132</v>
      </c>
      <c r="I17" s="573" t="s">
        <v>317</v>
      </c>
    </row>
    <row r="18" spans="1:10" s="71" customFormat="1" ht="73.5" customHeight="1" x14ac:dyDescent="0.15">
      <c r="A18" s="879"/>
      <c r="B18" s="890"/>
      <c r="C18" s="165" t="s">
        <v>325</v>
      </c>
      <c r="D18" s="79"/>
      <c r="E18" s="587"/>
      <c r="F18" s="73" t="s">
        <v>170</v>
      </c>
      <c r="G18" s="106" t="e">
        <f t="shared" si="1"/>
        <v>#DIV/0!</v>
      </c>
      <c r="H18" s="73" t="s">
        <v>132</v>
      </c>
      <c r="I18" s="576" t="s">
        <v>318</v>
      </c>
    </row>
    <row r="19" spans="1:10" s="71" customFormat="1" ht="41.25" customHeight="1" x14ac:dyDescent="0.15">
      <c r="A19" s="879"/>
      <c r="B19" s="72" t="s">
        <v>188</v>
      </c>
      <c r="C19" s="165" t="s">
        <v>356</v>
      </c>
      <c r="D19" s="79"/>
      <c r="E19" s="588"/>
      <c r="F19" s="73" t="s">
        <v>170</v>
      </c>
      <c r="G19" s="106" t="e">
        <f t="shared" si="1"/>
        <v>#DIV/0!</v>
      </c>
      <c r="H19" s="73" t="s">
        <v>132</v>
      </c>
      <c r="I19" s="576" t="s">
        <v>319</v>
      </c>
    </row>
    <row r="20" spans="1:10" s="71" customFormat="1" ht="41.25" customHeight="1" x14ac:dyDescent="0.15">
      <c r="A20" s="879"/>
      <c r="B20" s="72" t="s">
        <v>124</v>
      </c>
      <c r="C20" s="165" t="s">
        <v>267</v>
      </c>
      <c r="D20" s="79"/>
      <c r="E20" s="588"/>
      <c r="F20" s="73" t="s">
        <v>170</v>
      </c>
      <c r="G20" s="106" t="e">
        <f t="shared" si="1"/>
        <v>#DIV/0!</v>
      </c>
      <c r="H20" s="73" t="s">
        <v>132</v>
      </c>
      <c r="I20" s="576" t="s">
        <v>320</v>
      </c>
    </row>
    <row r="21" spans="1:10" s="71" customFormat="1" ht="41.25" customHeight="1" x14ac:dyDescent="0.15">
      <c r="A21" s="879"/>
      <c r="B21" s="72" t="s">
        <v>125</v>
      </c>
      <c r="C21" s="165" t="s">
        <v>126</v>
      </c>
      <c r="D21" s="79"/>
      <c r="E21" s="589">
        <f>'様式第十四号（１）-ⅱ'!S59</f>
        <v>0</v>
      </c>
      <c r="F21" s="73" t="s">
        <v>170</v>
      </c>
      <c r="G21" s="106" t="e">
        <f t="shared" si="1"/>
        <v>#DIV/0!</v>
      </c>
      <c r="H21" s="73" t="s">
        <v>132</v>
      </c>
      <c r="I21" s="576" t="s">
        <v>289</v>
      </c>
    </row>
    <row r="22" spans="1:10" s="71" customFormat="1" ht="41.25" customHeight="1" x14ac:dyDescent="0.15">
      <c r="A22" s="879"/>
      <c r="B22" s="72" t="s">
        <v>127</v>
      </c>
      <c r="C22" s="165" t="s">
        <v>151</v>
      </c>
      <c r="D22" s="80"/>
      <c r="E22" s="589">
        <f>'様式第十四号（１）-ⅱ'!S87</f>
        <v>0</v>
      </c>
      <c r="F22" s="73" t="s">
        <v>170</v>
      </c>
      <c r="G22" s="106" t="e">
        <f t="shared" si="1"/>
        <v>#DIV/0!</v>
      </c>
      <c r="H22" s="73" t="s">
        <v>132</v>
      </c>
      <c r="I22" s="576" t="s">
        <v>289</v>
      </c>
    </row>
    <row r="23" spans="1:10" s="71" customFormat="1" ht="41.25" customHeight="1" thickBot="1" x14ac:dyDescent="0.2">
      <c r="A23" s="879"/>
      <c r="B23" s="158"/>
      <c r="C23" s="160"/>
      <c r="D23" s="161"/>
      <c r="E23" s="590"/>
      <c r="F23" s="163" t="s">
        <v>182</v>
      </c>
      <c r="G23" s="162" t="e">
        <f t="shared" si="1"/>
        <v>#DIV/0!</v>
      </c>
      <c r="H23" s="163" t="s">
        <v>183</v>
      </c>
      <c r="I23" s="579"/>
    </row>
    <row r="24" spans="1:10" s="71" customFormat="1" ht="41.25" customHeight="1" thickTop="1" thickBot="1" x14ac:dyDescent="0.2">
      <c r="A24" s="880"/>
      <c r="B24" s="117" t="s">
        <v>184</v>
      </c>
      <c r="C24" s="881"/>
      <c r="D24" s="882"/>
      <c r="E24" s="580">
        <f>SUM(E12:E23)</f>
        <v>0</v>
      </c>
      <c r="F24" s="581" t="s">
        <v>182</v>
      </c>
      <c r="G24" s="883"/>
      <c r="H24" s="884"/>
      <c r="I24" s="582"/>
      <c r="J24" s="118" t="s">
        <v>189</v>
      </c>
    </row>
    <row r="25" spans="1:10" s="71" customFormat="1" ht="68.25" customHeight="1" x14ac:dyDescent="0.15">
      <c r="A25" s="878" t="s">
        <v>262</v>
      </c>
      <c r="B25" s="891" t="s">
        <v>187</v>
      </c>
      <c r="C25" s="584" t="s">
        <v>321</v>
      </c>
      <c r="D25" s="124"/>
      <c r="E25" s="591"/>
      <c r="F25" s="122" t="s">
        <v>170</v>
      </c>
      <c r="G25" s="121" t="e">
        <f>ROUND(E25/E$35,5)*100</f>
        <v>#DIV/0!</v>
      </c>
      <c r="H25" s="122" t="s">
        <v>132</v>
      </c>
      <c r="I25" s="586" t="s">
        <v>269</v>
      </c>
    </row>
    <row r="26" spans="1:10" s="71" customFormat="1" ht="68.25" customHeight="1" x14ac:dyDescent="0.15">
      <c r="A26" s="879"/>
      <c r="B26" s="889"/>
      <c r="C26" s="165" t="s">
        <v>322</v>
      </c>
      <c r="D26" s="164"/>
      <c r="E26" s="592"/>
      <c r="F26" s="73" t="s">
        <v>170</v>
      </c>
      <c r="G26" s="106" t="e">
        <f>ROUND(E26/E$35,5)*100</f>
        <v>#DIV/0!</v>
      </c>
      <c r="H26" s="73" t="s">
        <v>132</v>
      </c>
      <c r="I26" s="573" t="s">
        <v>269</v>
      </c>
    </row>
    <row r="27" spans="1:10" s="71" customFormat="1" ht="68.25" customHeight="1" x14ac:dyDescent="0.15">
      <c r="A27" s="879"/>
      <c r="B27" s="889"/>
      <c r="C27" s="165" t="s">
        <v>323</v>
      </c>
      <c r="D27" s="164"/>
      <c r="E27" s="592"/>
      <c r="F27" s="73" t="s">
        <v>170</v>
      </c>
      <c r="G27" s="106" t="e">
        <f t="shared" ref="G27:G29" si="3">ROUND(E27/E$35,5)*100</f>
        <v>#DIV/0!</v>
      </c>
      <c r="H27" s="73" t="s">
        <v>132</v>
      </c>
      <c r="I27" s="573" t="s">
        <v>269</v>
      </c>
    </row>
    <row r="28" spans="1:10" s="71" customFormat="1" ht="75" customHeight="1" x14ac:dyDescent="0.15">
      <c r="A28" s="879"/>
      <c r="B28" s="889"/>
      <c r="C28" s="165" t="s">
        <v>324</v>
      </c>
      <c r="D28" s="164"/>
      <c r="E28" s="592"/>
      <c r="F28" s="73" t="s">
        <v>170</v>
      </c>
      <c r="G28" s="106" t="e">
        <f t="shared" si="3"/>
        <v>#DIV/0!</v>
      </c>
      <c r="H28" s="73" t="s">
        <v>132</v>
      </c>
      <c r="I28" s="573" t="s">
        <v>269</v>
      </c>
    </row>
    <row r="29" spans="1:10" s="71" customFormat="1" ht="75" customHeight="1" x14ac:dyDescent="0.15">
      <c r="A29" s="879"/>
      <c r="B29" s="890"/>
      <c r="C29" s="165" t="s">
        <v>325</v>
      </c>
      <c r="D29" s="164"/>
      <c r="E29" s="592"/>
      <c r="F29" s="73" t="s">
        <v>170</v>
      </c>
      <c r="G29" s="106" t="e">
        <f t="shared" si="3"/>
        <v>#DIV/0!</v>
      </c>
      <c r="H29" s="73" t="s">
        <v>132</v>
      </c>
      <c r="I29" s="573" t="s">
        <v>269</v>
      </c>
    </row>
    <row r="30" spans="1:10" s="71" customFormat="1" ht="41.25" customHeight="1" x14ac:dyDescent="0.15">
      <c r="A30" s="879"/>
      <c r="B30" s="72" t="s">
        <v>188</v>
      </c>
      <c r="C30" s="165" t="s">
        <v>268</v>
      </c>
      <c r="D30" s="80"/>
      <c r="E30" s="575"/>
      <c r="F30" s="73" t="s">
        <v>170</v>
      </c>
      <c r="G30" s="106" t="e">
        <f t="shared" ref="G30:G32" si="4">ROUND(E30/E$35,5)*100</f>
        <v>#DIV/0!</v>
      </c>
      <c r="H30" s="73" t="s">
        <v>132</v>
      </c>
      <c r="I30" s="576" t="s">
        <v>270</v>
      </c>
    </row>
    <row r="31" spans="1:10" s="71" customFormat="1" ht="41.25" customHeight="1" x14ac:dyDescent="0.15">
      <c r="A31" s="879"/>
      <c r="B31" s="72" t="s">
        <v>128</v>
      </c>
      <c r="C31" s="165" t="s">
        <v>352</v>
      </c>
      <c r="D31" s="80"/>
      <c r="E31" s="575"/>
      <c r="F31" s="73" t="s">
        <v>170</v>
      </c>
      <c r="G31" s="106" t="e">
        <f t="shared" si="4"/>
        <v>#DIV/0!</v>
      </c>
      <c r="H31" s="73" t="s">
        <v>132</v>
      </c>
      <c r="I31" s="593" t="s">
        <v>271</v>
      </c>
    </row>
    <row r="32" spans="1:10" s="71" customFormat="1" ht="41.25" customHeight="1" x14ac:dyDescent="0.15">
      <c r="A32" s="879"/>
      <c r="B32" s="72" t="s">
        <v>129</v>
      </c>
      <c r="C32" s="165" t="s">
        <v>358</v>
      </c>
      <c r="D32" s="80"/>
      <c r="E32" s="575"/>
      <c r="F32" s="73" t="s">
        <v>170</v>
      </c>
      <c r="G32" s="106" t="e">
        <f t="shared" si="4"/>
        <v>#DIV/0!</v>
      </c>
      <c r="H32" s="73" t="s">
        <v>132</v>
      </c>
      <c r="I32" s="593" t="s">
        <v>271</v>
      </c>
    </row>
    <row r="33" spans="1:10" s="71" customFormat="1" ht="41.25" customHeight="1" x14ac:dyDescent="0.15">
      <c r="A33" s="879"/>
      <c r="B33" s="72" t="s">
        <v>127</v>
      </c>
      <c r="C33" s="165" t="s">
        <v>151</v>
      </c>
      <c r="D33" s="80"/>
      <c r="E33" s="577">
        <f>'様式第十四号（１）-④-ⅲ'!R51</f>
        <v>0</v>
      </c>
      <c r="F33" s="73" t="s">
        <v>170</v>
      </c>
      <c r="G33" s="106" t="e">
        <f>ROUND(E33/E$35,5)*100</f>
        <v>#DIV/0!</v>
      </c>
      <c r="H33" s="73" t="s">
        <v>132</v>
      </c>
      <c r="I33" s="576" t="s">
        <v>190</v>
      </c>
    </row>
    <row r="34" spans="1:10" s="71" customFormat="1" ht="41.25" customHeight="1" thickBot="1" x14ac:dyDescent="0.2">
      <c r="A34" s="879"/>
      <c r="B34" s="158"/>
      <c r="C34" s="160"/>
      <c r="D34" s="107"/>
      <c r="E34" s="578"/>
      <c r="F34" s="109" t="s">
        <v>182</v>
      </c>
      <c r="G34" s="108" t="e">
        <f>ROUND(E34/E$35,5)*100</f>
        <v>#DIV/0!</v>
      </c>
      <c r="H34" s="109" t="s">
        <v>183</v>
      </c>
      <c r="I34" s="594"/>
    </row>
    <row r="35" spans="1:10" s="71" customFormat="1" ht="41.25" customHeight="1" thickTop="1" thickBot="1" x14ac:dyDescent="0.2">
      <c r="A35" s="880"/>
      <c r="B35" s="117" t="s">
        <v>184</v>
      </c>
      <c r="C35" s="881"/>
      <c r="D35" s="882"/>
      <c r="E35" s="580">
        <f>SUM(E25:E34)</f>
        <v>0</v>
      </c>
      <c r="F35" s="581" t="s">
        <v>182</v>
      </c>
      <c r="G35" s="883"/>
      <c r="H35" s="884"/>
      <c r="I35" s="582"/>
      <c r="J35" s="118" t="s">
        <v>263</v>
      </c>
    </row>
    <row r="36" spans="1:10" x14ac:dyDescent="0.15">
      <c r="A36" s="595" t="s">
        <v>218</v>
      </c>
    </row>
    <row r="37" spans="1:10" x14ac:dyDescent="0.15">
      <c r="A37" s="595" t="s">
        <v>219</v>
      </c>
    </row>
    <row r="38" spans="1:10" x14ac:dyDescent="0.15">
      <c r="A38" s="595" t="s">
        <v>186</v>
      </c>
    </row>
    <row r="39" spans="1:10" x14ac:dyDescent="0.15">
      <c r="A39" s="595" t="s">
        <v>220</v>
      </c>
    </row>
    <row r="40" spans="1:10" x14ac:dyDescent="0.15">
      <c r="A40" s="595" t="s">
        <v>221</v>
      </c>
    </row>
  </sheetData>
  <protectedRanges>
    <protectedRange sqref="D9 B10:D11 B23:D24 B3:C3 B34:D35 D25:D33" name="範囲1_1"/>
    <protectedRange sqref="B39:D43" name="範囲1_2"/>
    <protectedRange sqref="C20:C21 C22:E22 B20:B22 B15:B17" name="範囲1_1_2_2"/>
    <protectedRange sqref="B14" name="範囲1_1_2_1_1"/>
    <protectedRange sqref="B19:C19" name="範囲1_1_3_1"/>
    <protectedRange sqref="B13:C13" name="範囲1_1_8_4"/>
    <protectedRange sqref="E12" name="範囲1_13_1"/>
    <protectedRange sqref="B12:C12" name="範囲1_1_12_1"/>
    <protectedRange sqref="I13:I20" name="範囲1_5_2_2"/>
    <protectedRange sqref="I12" name="範囲1_13_4"/>
    <protectedRange sqref="B26:B28" name="範囲1_1_2_3"/>
    <protectedRange sqref="B25" name="範囲1_1_2_1_2"/>
    <protectedRange sqref="C30" name="範囲1_1_3_2"/>
    <protectedRange sqref="B31:C33" name="範囲1_1_4"/>
    <protectedRange sqref="B30" name="範囲1_1_4_1"/>
    <protectedRange sqref="C25:C29" name="範囲1_1_14_2"/>
    <protectedRange sqref="I25:I29" name="範囲1_8"/>
    <protectedRange sqref="I30" name="範囲1_9"/>
    <protectedRange sqref="I33" name="範囲1_10"/>
    <protectedRange sqref="I31:I32" name="範囲1_4"/>
  </protectedRanges>
  <mergeCells count="15">
    <mergeCell ref="A25:A35"/>
    <mergeCell ref="C35:D35"/>
    <mergeCell ref="G35:H35"/>
    <mergeCell ref="A1:I1"/>
    <mergeCell ref="A4:A11"/>
    <mergeCell ref="G11:H11"/>
    <mergeCell ref="C11:D11"/>
    <mergeCell ref="C24:D24"/>
    <mergeCell ref="G24:H24"/>
    <mergeCell ref="A12:A24"/>
    <mergeCell ref="C3:D3"/>
    <mergeCell ref="G3:H3"/>
    <mergeCell ref="E3:F3"/>
    <mergeCell ref="B14:B18"/>
    <mergeCell ref="B25:B29"/>
  </mergeCells>
  <phoneticPr fontId="2"/>
  <pageMargins left="0.70866141732283472" right="0.70866141732283472" top="0.74803149606299213" bottom="0.74803149606299213" header="0.31496062992125984" footer="0.31496062992125984"/>
  <pageSetup paperSize="8" scale="83" fitToHeight="2" orientation="portrait" r:id="rId1"/>
  <headerFooter>
    <oddHeader>&amp;R（事業計画書　&amp;A）</oddHeader>
  </headerFooter>
  <rowBreaks count="1" manualBreakCount="1">
    <brk id="24"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63"/>
  </sheetPr>
  <dimension ref="B3:I32"/>
  <sheetViews>
    <sheetView showGridLines="0" view="pageBreakPreview" zoomScale="70" zoomScaleNormal="100" zoomScaleSheetLayoutView="70" workbookViewId="0">
      <selection activeCell="L31" sqref="L31"/>
    </sheetView>
  </sheetViews>
  <sheetFormatPr defaultColWidth="9" defaultRowHeight="13.5" x14ac:dyDescent="0.15"/>
  <cols>
    <col min="1" max="1" width="9" style="9"/>
    <col min="2" max="2" width="4.5" style="9" customWidth="1"/>
    <col min="3" max="3" width="4" style="9" customWidth="1"/>
    <col min="4" max="4" width="24.75" style="178" customWidth="1"/>
    <col min="5" max="5" width="11.625" style="178" customWidth="1"/>
    <col min="6" max="9" width="11.75" style="178" customWidth="1"/>
    <col min="10" max="16384" width="9" style="9"/>
  </cols>
  <sheetData>
    <row r="3" spans="2:9" s="8" customFormat="1" ht="30.75" customHeight="1" x14ac:dyDescent="0.15">
      <c r="B3" s="612" t="s">
        <v>81</v>
      </c>
      <c r="C3" s="612"/>
      <c r="D3" s="612"/>
      <c r="E3" s="612"/>
      <c r="F3" s="612"/>
      <c r="G3" s="612"/>
      <c r="H3" s="612"/>
      <c r="I3" s="612"/>
    </row>
    <row r="4" spans="2:9" ht="32.25" customHeight="1" x14ac:dyDescent="0.15"/>
    <row r="5" spans="2:9" x14ac:dyDescent="0.15">
      <c r="B5" s="613" t="s">
        <v>118</v>
      </c>
      <c r="C5" s="614"/>
      <c r="D5" s="614"/>
      <c r="E5" s="614"/>
      <c r="F5" s="614"/>
      <c r="G5" s="614"/>
      <c r="H5" s="614"/>
      <c r="I5" s="614"/>
    </row>
    <row r="6" spans="2:9" x14ac:dyDescent="0.15">
      <c r="B6" s="614"/>
      <c r="C6" s="614"/>
      <c r="D6" s="614"/>
      <c r="E6" s="614"/>
      <c r="F6" s="614"/>
      <c r="G6" s="614"/>
      <c r="H6" s="614"/>
      <c r="I6" s="614"/>
    </row>
    <row r="7" spans="2:9" x14ac:dyDescent="0.15">
      <c r="B7" s="67"/>
      <c r="C7" s="67"/>
      <c r="D7" s="238"/>
      <c r="E7" s="238"/>
      <c r="F7" s="238"/>
      <c r="G7" s="238"/>
      <c r="H7" s="238"/>
      <c r="I7" s="238"/>
    </row>
    <row r="8" spans="2:9" x14ac:dyDescent="0.15">
      <c r="B8" s="9" t="s">
        <v>20</v>
      </c>
    </row>
    <row r="9" spans="2:9" ht="13.5" customHeight="1" x14ac:dyDescent="0.15">
      <c r="C9" s="10" t="s">
        <v>353</v>
      </c>
    </row>
    <row r="11" spans="2:9" x14ac:dyDescent="0.15">
      <c r="B11" s="178" t="s">
        <v>21</v>
      </c>
      <c r="C11" s="178"/>
    </row>
    <row r="12" spans="2:9" x14ac:dyDescent="0.15">
      <c r="B12" s="178"/>
      <c r="C12" s="178" t="s">
        <v>294</v>
      </c>
    </row>
    <row r="13" spans="2:9" x14ac:dyDescent="0.15">
      <c r="B13" s="178"/>
      <c r="C13" s="179" t="s">
        <v>82</v>
      </c>
    </row>
    <row r="14" spans="2:9" x14ac:dyDescent="0.15">
      <c r="B14" s="178"/>
      <c r="C14" s="179" t="s">
        <v>83</v>
      </c>
    </row>
    <row r="15" spans="2:9" x14ac:dyDescent="0.15">
      <c r="B15" s="178"/>
      <c r="C15" s="180" t="s">
        <v>295</v>
      </c>
    </row>
    <row r="16" spans="2:9" x14ac:dyDescent="0.15">
      <c r="B16" s="178"/>
      <c r="C16" s="180"/>
    </row>
    <row r="17" spans="2:9" s="8" customFormat="1" ht="30.75" customHeight="1" x14ac:dyDescent="0.15">
      <c r="B17" s="615" t="s">
        <v>27</v>
      </c>
      <c r="C17" s="615"/>
      <c r="D17" s="615"/>
      <c r="E17" s="615"/>
      <c r="F17" s="615"/>
      <c r="G17" s="615"/>
      <c r="H17" s="615"/>
      <c r="I17" s="615"/>
    </row>
    <row r="18" spans="2:9" ht="29.25" customHeight="1" thickBot="1" x14ac:dyDescent="0.2">
      <c r="B18" s="616" t="s">
        <v>28</v>
      </c>
      <c r="C18" s="617"/>
      <c r="D18" s="617"/>
      <c r="E18" s="618" t="s">
        <v>29</v>
      </c>
      <c r="F18" s="618"/>
      <c r="G18" s="618"/>
      <c r="H18" s="618"/>
      <c r="I18" s="618"/>
    </row>
    <row r="19" spans="2:9" ht="30" customHeight="1" thickTop="1" x14ac:dyDescent="0.15">
      <c r="B19" s="619" t="s">
        <v>134</v>
      </c>
      <c r="C19" s="9" t="s">
        <v>139</v>
      </c>
      <c r="D19" s="239"/>
      <c r="E19" s="605" t="s">
        <v>283</v>
      </c>
      <c r="F19" s="605"/>
      <c r="G19" s="605"/>
      <c r="H19" s="605"/>
      <c r="I19" s="605"/>
    </row>
    <row r="20" spans="2:9" ht="30" customHeight="1" x14ac:dyDescent="0.15">
      <c r="B20" s="620"/>
      <c r="C20" s="602" t="s">
        <v>138</v>
      </c>
      <c r="D20" s="240" t="s">
        <v>143</v>
      </c>
      <c r="E20" s="606" t="s">
        <v>284</v>
      </c>
      <c r="F20" s="609" t="s">
        <v>292</v>
      </c>
      <c r="G20" s="610"/>
      <c r="H20" s="610"/>
      <c r="I20" s="611"/>
    </row>
    <row r="21" spans="2:9" ht="30" customHeight="1" x14ac:dyDescent="0.15">
      <c r="B21" s="620"/>
      <c r="C21" s="602"/>
      <c r="D21" s="176" t="s">
        <v>180</v>
      </c>
      <c r="E21" s="607"/>
      <c r="F21" s="630" t="s">
        <v>285</v>
      </c>
      <c r="G21" s="631"/>
      <c r="H21" s="631"/>
      <c r="I21" s="632"/>
    </row>
    <row r="22" spans="2:9" ht="38.25" customHeight="1" x14ac:dyDescent="0.15">
      <c r="B22" s="620"/>
      <c r="C22" s="602"/>
      <c r="D22" s="176" t="s">
        <v>286</v>
      </c>
      <c r="E22" s="607"/>
      <c r="F22" s="623" t="s">
        <v>287</v>
      </c>
      <c r="G22" s="623"/>
      <c r="H22" s="623"/>
      <c r="I22" s="624"/>
    </row>
    <row r="23" spans="2:9" ht="38.25" customHeight="1" x14ac:dyDescent="0.15">
      <c r="B23" s="620"/>
      <c r="C23" s="602"/>
      <c r="D23" s="176" t="s">
        <v>144</v>
      </c>
      <c r="E23" s="608"/>
      <c r="F23" s="630" t="s">
        <v>288</v>
      </c>
      <c r="G23" s="631"/>
      <c r="H23" s="631"/>
      <c r="I23" s="632"/>
    </row>
    <row r="24" spans="2:9" ht="38.25" customHeight="1" x14ac:dyDescent="0.15">
      <c r="B24" s="620"/>
      <c r="C24" s="602"/>
      <c r="D24" s="177" t="s">
        <v>289</v>
      </c>
      <c r="E24" s="241" t="s">
        <v>332</v>
      </c>
      <c r="F24" s="635" t="s">
        <v>293</v>
      </c>
      <c r="G24" s="636"/>
      <c r="H24" s="636"/>
      <c r="I24" s="637"/>
    </row>
    <row r="25" spans="2:9" ht="38.25" customHeight="1" x14ac:dyDescent="0.15">
      <c r="B25" s="620"/>
      <c r="C25" s="602"/>
      <c r="D25" s="176" t="s">
        <v>333</v>
      </c>
      <c r="E25" s="638" t="s">
        <v>163</v>
      </c>
      <c r="F25" s="635" t="s">
        <v>290</v>
      </c>
      <c r="G25" s="636"/>
      <c r="H25" s="636"/>
      <c r="I25" s="637"/>
    </row>
    <row r="26" spans="2:9" ht="38.25" customHeight="1" x14ac:dyDescent="0.15">
      <c r="B26" s="621"/>
      <c r="C26" s="602"/>
      <c r="D26" s="242" t="s">
        <v>190</v>
      </c>
      <c r="E26" s="639"/>
      <c r="F26" s="635" t="s">
        <v>291</v>
      </c>
      <c r="G26" s="636"/>
      <c r="H26" s="636"/>
      <c r="I26" s="637"/>
    </row>
    <row r="27" spans="2:9" ht="26.1" customHeight="1" x14ac:dyDescent="0.15">
      <c r="B27" s="634" t="s">
        <v>135</v>
      </c>
      <c r="C27" s="74" t="s">
        <v>140</v>
      </c>
      <c r="D27" s="243"/>
      <c r="E27" s="633" t="s">
        <v>37</v>
      </c>
      <c r="F27" s="633"/>
      <c r="G27" s="633"/>
      <c r="H27" s="633"/>
      <c r="I27" s="633"/>
    </row>
    <row r="28" spans="2:9" ht="26.1" customHeight="1" x14ac:dyDescent="0.15">
      <c r="B28" s="620"/>
      <c r="C28" s="75" t="s">
        <v>141</v>
      </c>
      <c r="D28" s="244"/>
      <c r="E28" s="622" t="s">
        <v>117</v>
      </c>
      <c r="F28" s="623"/>
      <c r="G28" s="623"/>
      <c r="H28" s="623"/>
      <c r="I28" s="624"/>
    </row>
    <row r="29" spans="2:9" ht="25.5" customHeight="1" x14ac:dyDescent="0.15">
      <c r="B29" s="620"/>
      <c r="C29" s="77" t="s">
        <v>142</v>
      </c>
      <c r="D29" s="245"/>
      <c r="E29" s="622" t="s">
        <v>147</v>
      </c>
      <c r="F29" s="623"/>
      <c r="G29" s="623"/>
      <c r="H29" s="623"/>
      <c r="I29" s="624"/>
    </row>
    <row r="30" spans="2:9" ht="26.1" customHeight="1" x14ac:dyDescent="0.15">
      <c r="B30" s="621"/>
      <c r="C30" s="76" t="s">
        <v>149</v>
      </c>
      <c r="D30" s="246"/>
      <c r="E30" s="625" t="s">
        <v>148</v>
      </c>
      <c r="F30" s="625"/>
      <c r="G30" s="625"/>
      <c r="H30" s="625"/>
      <c r="I30" s="625"/>
    </row>
    <row r="31" spans="2:9" ht="39.950000000000003" customHeight="1" x14ac:dyDescent="0.15">
      <c r="B31" s="78" t="s">
        <v>136</v>
      </c>
      <c r="C31" s="174" t="s">
        <v>152</v>
      </c>
      <c r="D31" s="175"/>
      <c r="E31" s="628" t="s">
        <v>261</v>
      </c>
      <c r="F31" s="628"/>
      <c r="G31" s="628"/>
      <c r="H31" s="628"/>
      <c r="I31" s="629"/>
    </row>
    <row r="32" spans="2:9" ht="29.25" customHeight="1" x14ac:dyDescent="0.15">
      <c r="B32" s="626" t="s">
        <v>265</v>
      </c>
      <c r="C32" s="627"/>
      <c r="D32" s="627"/>
      <c r="E32" s="627"/>
      <c r="F32" s="627"/>
      <c r="G32" s="627"/>
      <c r="H32" s="627"/>
      <c r="I32" s="627"/>
    </row>
  </sheetData>
  <mergeCells count="23">
    <mergeCell ref="E29:I29"/>
    <mergeCell ref="E30:I30"/>
    <mergeCell ref="B32:I32"/>
    <mergeCell ref="E31:I31"/>
    <mergeCell ref="F21:I21"/>
    <mergeCell ref="F22:I22"/>
    <mergeCell ref="F23:I23"/>
    <mergeCell ref="E27:I27"/>
    <mergeCell ref="E28:I28"/>
    <mergeCell ref="B27:B30"/>
    <mergeCell ref="F24:I24"/>
    <mergeCell ref="E25:E26"/>
    <mergeCell ref="F25:I25"/>
    <mergeCell ref="F26:I26"/>
    <mergeCell ref="E19:I19"/>
    <mergeCell ref="E20:E23"/>
    <mergeCell ref="F20:I20"/>
    <mergeCell ref="B3:I3"/>
    <mergeCell ref="B5:I6"/>
    <mergeCell ref="B17:I17"/>
    <mergeCell ref="B18:D18"/>
    <mergeCell ref="E18:I18"/>
    <mergeCell ref="B19:B26"/>
  </mergeCells>
  <phoneticPr fontId="2"/>
  <printOptions horizontalCentered="1"/>
  <pageMargins left="0.51181102362204722" right="0.59055118110236227" top="0.78740157480314965" bottom="0.78740157480314965"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45"/>
  </sheetPr>
  <dimension ref="A1:X27"/>
  <sheetViews>
    <sheetView showGridLines="0" view="pageBreakPreview" zoomScale="70" zoomScaleNormal="80" zoomScaleSheetLayoutView="70" workbookViewId="0">
      <selection activeCell="E18" sqref="E18"/>
    </sheetView>
  </sheetViews>
  <sheetFormatPr defaultColWidth="9" defaultRowHeight="13.5" x14ac:dyDescent="0.15"/>
  <cols>
    <col min="1" max="3" width="3.625" style="12" customWidth="1"/>
    <col min="4" max="4" width="21.75" style="12" customWidth="1"/>
    <col min="5" max="20" width="12.625" style="13" customWidth="1"/>
    <col min="21" max="21" width="15.625" style="13" customWidth="1"/>
    <col min="22" max="22" width="3.625" style="13" customWidth="1"/>
    <col min="23" max="16384" width="9" style="13"/>
  </cols>
  <sheetData>
    <row r="1" spans="1:24" ht="18.75" x14ac:dyDescent="0.15">
      <c r="A1" s="640" t="s">
        <v>197</v>
      </c>
      <c r="B1" s="640"/>
      <c r="C1" s="640"/>
      <c r="D1" s="640"/>
      <c r="E1" s="640"/>
      <c r="F1" s="640"/>
      <c r="G1" s="640"/>
      <c r="H1" s="640"/>
      <c r="I1" s="640"/>
      <c r="J1" s="640"/>
      <c r="K1" s="640"/>
      <c r="L1" s="640"/>
      <c r="M1" s="640"/>
      <c r="N1" s="640"/>
      <c r="O1" s="640"/>
      <c r="P1" s="640"/>
      <c r="Q1" s="640"/>
      <c r="R1" s="640"/>
      <c r="S1" s="640"/>
    </row>
    <row r="2" spans="1:24" ht="14.25" thickBot="1" x14ac:dyDescent="0.2">
      <c r="S2" s="247"/>
      <c r="T2" s="247" t="s">
        <v>38</v>
      </c>
    </row>
    <row r="3" spans="1:24" ht="24.75" customHeight="1" thickBot="1" x14ac:dyDescent="0.2">
      <c r="A3" s="644" t="s">
        <v>196</v>
      </c>
      <c r="B3" s="645"/>
      <c r="C3" s="645"/>
      <c r="D3" s="646"/>
      <c r="E3" s="650" t="s">
        <v>195</v>
      </c>
      <c r="F3" s="650"/>
      <c r="G3" s="650"/>
      <c r="H3" s="650"/>
      <c r="I3" s="650"/>
      <c r="J3" s="650"/>
      <c r="K3" s="650"/>
      <c r="L3" s="650"/>
      <c r="M3" s="650"/>
      <c r="N3" s="650"/>
      <c r="O3" s="650"/>
      <c r="P3" s="650"/>
      <c r="Q3" s="650"/>
      <c r="R3" s="651"/>
      <c r="S3" s="655" t="s">
        <v>360</v>
      </c>
      <c r="T3" s="657" t="s">
        <v>335</v>
      </c>
    </row>
    <row r="4" spans="1:24" ht="42" customHeight="1" thickBot="1" x14ac:dyDescent="0.2">
      <c r="A4" s="647"/>
      <c r="B4" s="648"/>
      <c r="C4" s="648"/>
      <c r="D4" s="649"/>
      <c r="E4" s="248">
        <v>6</v>
      </c>
      <c r="F4" s="249">
        <v>7</v>
      </c>
      <c r="G4" s="249">
        <v>8</v>
      </c>
      <c r="H4" s="249">
        <v>9</v>
      </c>
      <c r="I4" s="249">
        <v>10</v>
      </c>
      <c r="J4" s="249">
        <v>11</v>
      </c>
      <c r="K4" s="249">
        <v>12</v>
      </c>
      <c r="L4" s="249">
        <v>13</v>
      </c>
      <c r="M4" s="249">
        <v>14</v>
      </c>
      <c r="N4" s="249">
        <v>15</v>
      </c>
      <c r="O4" s="249">
        <v>16</v>
      </c>
      <c r="P4" s="249">
        <v>17</v>
      </c>
      <c r="Q4" s="249">
        <v>18</v>
      </c>
      <c r="R4" s="249">
        <v>19</v>
      </c>
      <c r="S4" s="656"/>
      <c r="T4" s="658"/>
      <c r="U4" s="15"/>
      <c r="V4" s="16"/>
      <c r="W4" s="641"/>
      <c r="X4" s="641"/>
    </row>
    <row r="5" spans="1:24" ht="35.1" customHeight="1" thickTop="1" x14ac:dyDescent="0.15">
      <c r="A5" s="652" t="s">
        <v>162</v>
      </c>
      <c r="B5" s="666" t="s">
        <v>160</v>
      </c>
      <c r="C5" s="666"/>
      <c r="D5" s="667"/>
      <c r="E5" s="250">
        <f>SUM(E6:E9)</f>
        <v>0</v>
      </c>
      <c r="F5" s="251">
        <f t="shared" ref="F5:R5" si="0">SUM(F6:F9)</f>
        <v>0</v>
      </c>
      <c r="G5" s="251">
        <f t="shared" si="0"/>
        <v>0</v>
      </c>
      <c r="H5" s="251">
        <f t="shared" si="0"/>
        <v>0</v>
      </c>
      <c r="I5" s="251">
        <f t="shared" si="0"/>
        <v>0</v>
      </c>
      <c r="J5" s="251">
        <f t="shared" si="0"/>
        <v>0</v>
      </c>
      <c r="K5" s="251">
        <f t="shared" si="0"/>
        <v>0</v>
      </c>
      <c r="L5" s="251">
        <f t="shared" si="0"/>
        <v>0</v>
      </c>
      <c r="M5" s="251">
        <f t="shared" si="0"/>
        <v>0</v>
      </c>
      <c r="N5" s="251">
        <f t="shared" si="0"/>
        <v>0</v>
      </c>
      <c r="O5" s="251">
        <f t="shared" si="0"/>
        <v>0</v>
      </c>
      <c r="P5" s="251">
        <f t="shared" si="0"/>
        <v>0</v>
      </c>
      <c r="Q5" s="251">
        <f t="shared" si="0"/>
        <v>0</v>
      </c>
      <c r="R5" s="250">
        <f t="shared" si="0"/>
        <v>0</v>
      </c>
      <c r="S5" s="88">
        <f>SUM(E5:R5)</f>
        <v>0</v>
      </c>
      <c r="T5" s="88">
        <f>ROUNDDOWN(S5/14,0)</f>
        <v>0</v>
      </c>
    </row>
    <row r="6" spans="1:24" ht="35.1" customHeight="1" x14ac:dyDescent="0.15">
      <c r="A6" s="653"/>
      <c r="B6" s="668"/>
      <c r="C6" s="669"/>
      <c r="D6" s="125" t="s">
        <v>145</v>
      </c>
      <c r="E6" s="252">
        <f>'様式第十四号（１）-①-ⅰ'!D51</f>
        <v>0</v>
      </c>
      <c r="F6" s="253">
        <f>'様式第十四号（１）-①-ⅰ'!E51</f>
        <v>0</v>
      </c>
      <c r="G6" s="253">
        <f>'様式第十四号（１）-①-ⅰ'!F51</f>
        <v>0</v>
      </c>
      <c r="H6" s="253">
        <f>'様式第十四号（１）-①-ⅰ'!G51</f>
        <v>0</v>
      </c>
      <c r="I6" s="253">
        <f>'様式第十四号（１）-①-ⅰ'!H51</f>
        <v>0</v>
      </c>
      <c r="J6" s="253">
        <f>'様式第十四号（１）-①-ⅰ'!I51</f>
        <v>0</v>
      </c>
      <c r="K6" s="253">
        <f>'様式第十四号（１）-①-ⅰ'!J51</f>
        <v>0</v>
      </c>
      <c r="L6" s="253">
        <f>'様式第十四号（１）-①-ⅰ'!K51</f>
        <v>0</v>
      </c>
      <c r="M6" s="253">
        <f>'様式第十四号（１）-①-ⅰ'!L51</f>
        <v>0</v>
      </c>
      <c r="N6" s="253">
        <f>'様式第十四号（１）-①-ⅰ'!M51</f>
        <v>0</v>
      </c>
      <c r="O6" s="253">
        <f>'様式第十四号（１）-①-ⅰ'!N51</f>
        <v>0</v>
      </c>
      <c r="P6" s="253">
        <f>'様式第十四号（１）-①-ⅰ'!O51</f>
        <v>0</v>
      </c>
      <c r="Q6" s="253">
        <f>'様式第十四号（１）-①-ⅰ'!P51</f>
        <v>0</v>
      </c>
      <c r="R6" s="253">
        <f>'様式第十四号（１）-①-ⅰ'!Q51</f>
        <v>0</v>
      </c>
      <c r="S6" s="254">
        <f t="shared" ref="S6:S20" si="1">SUM(E6:R6)</f>
        <v>0</v>
      </c>
      <c r="T6" s="255"/>
      <c r="U6" s="17"/>
    </row>
    <row r="7" spans="1:24" ht="35.1" customHeight="1" x14ac:dyDescent="0.15">
      <c r="A7" s="653"/>
      <c r="B7" s="668"/>
      <c r="C7" s="669"/>
      <c r="D7" s="126" t="s">
        <v>150</v>
      </c>
      <c r="E7" s="256">
        <f>'様式第十四号（１）-②-ⅰ'!D59</f>
        <v>0</v>
      </c>
      <c r="F7" s="257">
        <f>'様式第十四号（１）-②-ⅰ'!E59</f>
        <v>0</v>
      </c>
      <c r="G7" s="257">
        <f>'様式第十四号（１）-②-ⅰ'!F59</f>
        <v>0</v>
      </c>
      <c r="H7" s="257">
        <f>'様式第十四号（１）-②-ⅰ'!G59</f>
        <v>0</v>
      </c>
      <c r="I7" s="257">
        <f>'様式第十四号（１）-②-ⅰ'!H59</f>
        <v>0</v>
      </c>
      <c r="J7" s="257">
        <f>'様式第十四号（１）-②-ⅰ'!I59</f>
        <v>0</v>
      </c>
      <c r="K7" s="257">
        <f>'様式第十四号（１）-②-ⅰ'!J59</f>
        <v>0</v>
      </c>
      <c r="L7" s="257">
        <f>'様式第十四号（１）-②-ⅰ'!K59</f>
        <v>0</v>
      </c>
      <c r="M7" s="257">
        <f>'様式第十四号（１）-②-ⅰ'!L59</f>
        <v>0</v>
      </c>
      <c r="N7" s="257">
        <f>'様式第十四号（１）-②-ⅰ'!M59</f>
        <v>0</v>
      </c>
      <c r="O7" s="257">
        <f>'様式第十四号（１）-②-ⅰ'!N59</f>
        <v>0</v>
      </c>
      <c r="P7" s="257">
        <f>'様式第十四号（１）-②-ⅰ'!O59</f>
        <v>0</v>
      </c>
      <c r="Q7" s="257">
        <f>'様式第十四号（１）-②-ⅰ'!P59</f>
        <v>0</v>
      </c>
      <c r="R7" s="257">
        <f>'様式第十四号（１）-②-ⅰ'!Q59</f>
        <v>0</v>
      </c>
      <c r="S7" s="258">
        <f t="shared" si="1"/>
        <v>0</v>
      </c>
      <c r="T7" s="259"/>
      <c r="U7" s="18"/>
    </row>
    <row r="8" spans="1:24" ht="35.1" customHeight="1" x14ac:dyDescent="0.15">
      <c r="A8" s="653"/>
      <c r="B8" s="668"/>
      <c r="C8" s="669"/>
      <c r="D8" s="127" t="s">
        <v>336</v>
      </c>
      <c r="E8" s="256">
        <f>'様式第十四号（１）-③-ⅰ'!F24</f>
        <v>0</v>
      </c>
      <c r="F8" s="257">
        <f>'様式第十四号（１）-③-ⅰ'!G24</f>
        <v>0</v>
      </c>
      <c r="G8" s="257">
        <f>'様式第十四号（１）-③-ⅰ'!H24</f>
        <v>0</v>
      </c>
      <c r="H8" s="257">
        <f>'様式第十四号（１）-③-ⅰ'!I24</f>
        <v>0</v>
      </c>
      <c r="I8" s="257">
        <f>'様式第十四号（１）-③-ⅰ'!J24</f>
        <v>0</v>
      </c>
      <c r="J8" s="257">
        <f>'様式第十四号（１）-③-ⅰ'!K24</f>
        <v>0</v>
      </c>
      <c r="K8" s="257">
        <f>'様式第十四号（１）-③-ⅰ'!L24</f>
        <v>0</v>
      </c>
      <c r="L8" s="257">
        <f>'様式第十四号（１）-③-ⅰ'!M24</f>
        <v>0</v>
      </c>
      <c r="M8" s="257">
        <f>'様式第十四号（１）-③-ⅰ'!N24</f>
        <v>0</v>
      </c>
      <c r="N8" s="257">
        <f>'様式第十四号（１）-③-ⅰ'!O24</f>
        <v>0</v>
      </c>
      <c r="O8" s="257">
        <f>'様式第十四号（１）-③-ⅰ'!P24</f>
        <v>0</v>
      </c>
      <c r="P8" s="257">
        <f>'様式第十四号（１）-③-ⅰ'!Q24</f>
        <v>0</v>
      </c>
      <c r="Q8" s="257">
        <f>'様式第十四号（１）-③-ⅰ'!R24</f>
        <v>0</v>
      </c>
      <c r="R8" s="257">
        <f>'様式第十四号（１）-③-ⅰ'!S24</f>
        <v>0</v>
      </c>
      <c r="S8" s="258">
        <f t="shared" si="1"/>
        <v>0</v>
      </c>
      <c r="T8" s="259"/>
    </row>
    <row r="9" spans="1:24" ht="35.1" customHeight="1" x14ac:dyDescent="0.15">
      <c r="A9" s="653"/>
      <c r="B9" s="670"/>
      <c r="C9" s="671"/>
      <c r="D9" s="128" t="s">
        <v>146</v>
      </c>
      <c r="E9" s="260">
        <f>'様式第十四号（１）-④-ⅰ'!D51</f>
        <v>0</v>
      </c>
      <c r="F9" s="261">
        <f>'様式第十四号（１）-④-ⅰ'!E51</f>
        <v>0</v>
      </c>
      <c r="G9" s="261">
        <f>'様式第十四号（１）-④-ⅰ'!F51</f>
        <v>0</v>
      </c>
      <c r="H9" s="261">
        <f>'様式第十四号（１）-④-ⅰ'!G51</f>
        <v>0</v>
      </c>
      <c r="I9" s="261">
        <f>'様式第十四号（１）-④-ⅰ'!H51</f>
        <v>0</v>
      </c>
      <c r="J9" s="261">
        <f>'様式第十四号（１）-④-ⅰ'!I51</f>
        <v>0</v>
      </c>
      <c r="K9" s="261">
        <f>'様式第十四号（１）-④-ⅰ'!J51</f>
        <v>0</v>
      </c>
      <c r="L9" s="261">
        <f>'様式第十四号（１）-④-ⅰ'!K51</f>
        <v>0</v>
      </c>
      <c r="M9" s="261">
        <f>'様式第十四号（１）-④-ⅰ'!L51</f>
        <v>0</v>
      </c>
      <c r="N9" s="261">
        <f>'様式第十四号（１）-④-ⅰ'!M51</f>
        <v>0</v>
      </c>
      <c r="O9" s="261">
        <f>'様式第十四号（１）-④-ⅰ'!N51</f>
        <v>0</v>
      </c>
      <c r="P9" s="261">
        <f>'様式第十四号（１）-④-ⅰ'!O51</f>
        <v>0</v>
      </c>
      <c r="Q9" s="261">
        <f>'様式第十四号（１）-④-ⅰ'!P51</f>
        <v>0</v>
      </c>
      <c r="R9" s="261">
        <f>'様式第十四号（１）-④-ⅰ'!Q51</f>
        <v>0</v>
      </c>
      <c r="S9" s="262">
        <f t="shared" si="1"/>
        <v>0</v>
      </c>
      <c r="T9" s="263"/>
    </row>
    <row r="10" spans="1:24" ht="35.1" customHeight="1" x14ac:dyDescent="0.15">
      <c r="A10" s="653"/>
      <c r="B10" s="672" t="s">
        <v>161</v>
      </c>
      <c r="C10" s="672"/>
      <c r="D10" s="673"/>
      <c r="E10" s="264">
        <f>SUM(E11:E14)</f>
        <v>0</v>
      </c>
      <c r="F10" s="265">
        <f t="shared" ref="F10:Q10" si="2">SUM(F11:F14)</f>
        <v>0</v>
      </c>
      <c r="G10" s="265">
        <f t="shared" si="2"/>
        <v>0</v>
      </c>
      <c r="H10" s="265">
        <f t="shared" si="2"/>
        <v>0</v>
      </c>
      <c r="I10" s="265">
        <f t="shared" si="2"/>
        <v>0</v>
      </c>
      <c r="J10" s="265">
        <f t="shared" si="2"/>
        <v>0</v>
      </c>
      <c r="K10" s="265">
        <f t="shared" si="2"/>
        <v>0</v>
      </c>
      <c r="L10" s="265">
        <f t="shared" si="2"/>
        <v>0</v>
      </c>
      <c r="M10" s="265">
        <f t="shared" si="2"/>
        <v>0</v>
      </c>
      <c r="N10" s="265">
        <f t="shared" si="2"/>
        <v>0</v>
      </c>
      <c r="O10" s="265">
        <f t="shared" si="2"/>
        <v>0</v>
      </c>
      <c r="P10" s="265">
        <f t="shared" si="2"/>
        <v>0</v>
      </c>
      <c r="Q10" s="265">
        <f t="shared" si="2"/>
        <v>0</v>
      </c>
      <c r="R10" s="264">
        <f>SUM(R11:R14)</f>
        <v>0</v>
      </c>
      <c r="S10" s="89">
        <f t="shared" si="1"/>
        <v>0</v>
      </c>
      <c r="T10" s="89">
        <f>ROUNDDOWN(S10/14,0)</f>
        <v>0</v>
      </c>
    </row>
    <row r="11" spans="1:24" ht="35.1" customHeight="1" x14ac:dyDescent="0.15">
      <c r="A11" s="653"/>
      <c r="B11" s="668"/>
      <c r="C11" s="669"/>
      <c r="D11" s="125" t="s">
        <v>307</v>
      </c>
      <c r="E11" s="252">
        <f>'様式第十四号（１）-ⅱ'!E31</f>
        <v>0</v>
      </c>
      <c r="F11" s="253">
        <f>'様式第十四号（１）-ⅱ'!F31</f>
        <v>0</v>
      </c>
      <c r="G11" s="253">
        <f>'様式第十四号（１）-ⅱ'!G31</f>
        <v>0</v>
      </c>
      <c r="H11" s="253">
        <f>'様式第十四号（１）-ⅱ'!H31</f>
        <v>0</v>
      </c>
      <c r="I11" s="253">
        <f>'様式第十四号（１）-ⅱ'!I31</f>
        <v>0</v>
      </c>
      <c r="J11" s="253">
        <f>'様式第十四号（１）-ⅱ'!J31</f>
        <v>0</v>
      </c>
      <c r="K11" s="253">
        <f>'様式第十四号（１）-ⅱ'!K31</f>
        <v>0</v>
      </c>
      <c r="L11" s="253">
        <f>'様式第十四号（１）-ⅱ'!L31</f>
        <v>0</v>
      </c>
      <c r="M11" s="253">
        <f>'様式第十四号（１）-ⅱ'!M31</f>
        <v>0</v>
      </c>
      <c r="N11" s="253">
        <f>'様式第十四号（１）-ⅱ'!N31</f>
        <v>0</v>
      </c>
      <c r="O11" s="253">
        <f>'様式第十四号（１）-ⅱ'!O31</f>
        <v>0</v>
      </c>
      <c r="P11" s="253">
        <f>'様式第十四号（１）-ⅱ'!P31</f>
        <v>0</v>
      </c>
      <c r="Q11" s="253">
        <f>'様式第十四号（１）-ⅱ'!Q31</f>
        <v>0</v>
      </c>
      <c r="R11" s="253">
        <f>'様式第十四号（１）-ⅱ'!R31</f>
        <v>0</v>
      </c>
      <c r="S11" s="254">
        <f t="shared" si="1"/>
        <v>0</v>
      </c>
      <c r="T11" s="255"/>
      <c r="U11" s="17"/>
    </row>
    <row r="12" spans="1:24" ht="35.1" customHeight="1" x14ac:dyDescent="0.15">
      <c r="A12" s="653"/>
      <c r="B12" s="668"/>
      <c r="C12" s="669"/>
      <c r="D12" s="126" t="s">
        <v>308</v>
      </c>
      <c r="E12" s="256">
        <f>'様式第十四号（１）-ⅱ'!E59</f>
        <v>0</v>
      </c>
      <c r="F12" s="257">
        <f>'様式第十四号（１）-ⅱ'!F59</f>
        <v>0</v>
      </c>
      <c r="G12" s="257">
        <f>'様式第十四号（１）-ⅱ'!G59</f>
        <v>0</v>
      </c>
      <c r="H12" s="257">
        <f>'様式第十四号（１）-ⅱ'!H59</f>
        <v>0</v>
      </c>
      <c r="I12" s="257">
        <f>'様式第十四号（１）-ⅱ'!I59</f>
        <v>0</v>
      </c>
      <c r="J12" s="257">
        <f>'様式第十四号（１）-ⅱ'!J59</f>
        <v>0</v>
      </c>
      <c r="K12" s="257">
        <f>'様式第十四号（１）-ⅱ'!K59</f>
        <v>0</v>
      </c>
      <c r="L12" s="257">
        <f>'様式第十四号（１）-ⅱ'!L59</f>
        <v>0</v>
      </c>
      <c r="M12" s="257">
        <f>'様式第十四号（１）-ⅱ'!M59</f>
        <v>0</v>
      </c>
      <c r="N12" s="257">
        <f>'様式第十四号（１）-ⅱ'!N59</f>
        <v>0</v>
      </c>
      <c r="O12" s="257">
        <f>'様式第十四号（１）-ⅱ'!O59</f>
        <v>0</v>
      </c>
      <c r="P12" s="257">
        <f>'様式第十四号（１）-ⅱ'!P59</f>
        <v>0</v>
      </c>
      <c r="Q12" s="257">
        <f>'様式第十四号（１）-ⅱ'!Q59</f>
        <v>0</v>
      </c>
      <c r="R12" s="257">
        <f>'様式第十四号（１）-ⅱ'!R59</f>
        <v>0</v>
      </c>
      <c r="S12" s="258">
        <f t="shared" si="1"/>
        <v>0</v>
      </c>
      <c r="T12" s="259"/>
      <c r="U12" s="18"/>
    </row>
    <row r="13" spans="1:24" ht="35.1" customHeight="1" x14ac:dyDescent="0.15">
      <c r="A13" s="653"/>
      <c r="B13" s="668"/>
      <c r="C13" s="669"/>
      <c r="D13" s="127" t="s">
        <v>309</v>
      </c>
      <c r="E13" s="256">
        <f>'様式第十四号（１）-ⅱ'!E73</f>
        <v>0</v>
      </c>
      <c r="F13" s="257">
        <f>'様式第十四号（１）-ⅱ'!F73</f>
        <v>0</v>
      </c>
      <c r="G13" s="257">
        <f>'様式第十四号（１）-ⅱ'!G73</f>
        <v>0</v>
      </c>
      <c r="H13" s="257">
        <f>'様式第十四号（１）-ⅱ'!H73</f>
        <v>0</v>
      </c>
      <c r="I13" s="257">
        <f>'様式第十四号（１）-ⅱ'!I73</f>
        <v>0</v>
      </c>
      <c r="J13" s="257">
        <f>'様式第十四号（１）-ⅱ'!J73</f>
        <v>0</v>
      </c>
      <c r="K13" s="257">
        <f>'様式第十四号（１）-ⅱ'!K73</f>
        <v>0</v>
      </c>
      <c r="L13" s="257">
        <f>'様式第十四号（１）-ⅱ'!L73</f>
        <v>0</v>
      </c>
      <c r="M13" s="257">
        <f>'様式第十四号（１）-ⅱ'!M73</f>
        <v>0</v>
      </c>
      <c r="N13" s="257">
        <f>'様式第十四号（１）-ⅱ'!N73</f>
        <v>0</v>
      </c>
      <c r="O13" s="257">
        <f>'様式第十四号（１）-ⅱ'!O73</f>
        <v>0</v>
      </c>
      <c r="P13" s="257">
        <f>'様式第十四号（１）-ⅱ'!P73</f>
        <v>0</v>
      </c>
      <c r="Q13" s="257">
        <f>'様式第十四号（１）-ⅱ'!Q73</f>
        <v>0</v>
      </c>
      <c r="R13" s="257">
        <f>'様式第十四号（１）-ⅱ'!R73</f>
        <v>0</v>
      </c>
      <c r="S13" s="258">
        <f t="shared" si="1"/>
        <v>0</v>
      </c>
      <c r="T13" s="259"/>
      <c r="U13" s="18"/>
    </row>
    <row r="14" spans="1:24" ht="35.1" customHeight="1" x14ac:dyDescent="0.15">
      <c r="A14" s="653"/>
      <c r="B14" s="670"/>
      <c r="C14" s="671"/>
      <c r="D14" s="266" t="s">
        <v>310</v>
      </c>
      <c r="E14" s="267">
        <f>'様式第十四号（１）-ⅱ'!E87</f>
        <v>0</v>
      </c>
      <c r="F14" s="268">
        <f>'様式第十四号（１）-ⅱ'!F87</f>
        <v>0</v>
      </c>
      <c r="G14" s="268">
        <f>'様式第十四号（１）-ⅱ'!G87</f>
        <v>0</v>
      </c>
      <c r="H14" s="268">
        <f>'様式第十四号（１）-ⅱ'!H87</f>
        <v>0</v>
      </c>
      <c r="I14" s="268">
        <f>'様式第十四号（１）-ⅱ'!I87</f>
        <v>0</v>
      </c>
      <c r="J14" s="268">
        <f>'様式第十四号（１）-ⅱ'!J87</f>
        <v>0</v>
      </c>
      <c r="K14" s="268">
        <f>'様式第十四号（１）-ⅱ'!K87</f>
        <v>0</v>
      </c>
      <c r="L14" s="268">
        <f>'様式第十四号（１）-ⅱ'!L87</f>
        <v>0</v>
      </c>
      <c r="M14" s="268">
        <f>'様式第十四号（１）-ⅱ'!M87</f>
        <v>0</v>
      </c>
      <c r="N14" s="268">
        <f>'様式第十四号（１）-ⅱ'!N87</f>
        <v>0</v>
      </c>
      <c r="O14" s="268">
        <f>'様式第十四号（１）-ⅱ'!O87</f>
        <v>0</v>
      </c>
      <c r="P14" s="268">
        <f>'様式第十四号（１）-ⅱ'!P87</f>
        <v>0</v>
      </c>
      <c r="Q14" s="268">
        <f>'様式第十四号（１）-ⅱ'!Q87</f>
        <v>0</v>
      </c>
      <c r="R14" s="268">
        <f>'様式第十四号（１）-ⅱ'!R87</f>
        <v>0</v>
      </c>
      <c r="S14" s="269">
        <f t="shared" si="1"/>
        <v>0</v>
      </c>
      <c r="T14" s="263"/>
      <c r="U14" s="18"/>
    </row>
    <row r="15" spans="1:24" ht="35.1" customHeight="1" thickBot="1" x14ac:dyDescent="0.2">
      <c r="A15" s="654"/>
      <c r="B15" s="674" t="s">
        <v>272</v>
      </c>
      <c r="C15" s="674"/>
      <c r="D15" s="675"/>
      <c r="E15" s="270">
        <f>E5+E10</f>
        <v>0</v>
      </c>
      <c r="F15" s="271">
        <f t="shared" ref="F15:R15" si="3">F5+F10</f>
        <v>0</v>
      </c>
      <c r="G15" s="271">
        <f t="shared" si="3"/>
        <v>0</v>
      </c>
      <c r="H15" s="271">
        <f t="shared" si="3"/>
        <v>0</v>
      </c>
      <c r="I15" s="271">
        <f t="shared" si="3"/>
        <v>0</v>
      </c>
      <c r="J15" s="271">
        <f t="shared" si="3"/>
        <v>0</v>
      </c>
      <c r="K15" s="271">
        <f t="shared" si="3"/>
        <v>0</v>
      </c>
      <c r="L15" s="271">
        <f t="shared" si="3"/>
        <v>0</v>
      </c>
      <c r="M15" s="271">
        <f t="shared" si="3"/>
        <v>0</v>
      </c>
      <c r="N15" s="271">
        <f t="shared" si="3"/>
        <v>0</v>
      </c>
      <c r="O15" s="271">
        <f t="shared" si="3"/>
        <v>0</v>
      </c>
      <c r="P15" s="271">
        <f t="shared" si="3"/>
        <v>0</v>
      </c>
      <c r="Q15" s="271">
        <f t="shared" si="3"/>
        <v>0</v>
      </c>
      <c r="R15" s="271">
        <f t="shared" si="3"/>
        <v>0</v>
      </c>
      <c r="S15" s="272">
        <f>SUM(E15:R15)</f>
        <v>0</v>
      </c>
      <c r="T15" s="272">
        <f>T5+T10</f>
        <v>0</v>
      </c>
    </row>
    <row r="16" spans="1:24" ht="35.1" customHeight="1" x14ac:dyDescent="0.15">
      <c r="A16" s="659" t="s">
        <v>163</v>
      </c>
      <c r="B16" s="676" t="s">
        <v>192</v>
      </c>
      <c r="C16" s="684" t="s">
        <v>337</v>
      </c>
      <c r="D16" s="685"/>
      <c r="E16" s="273">
        <f>'様式第十四号（１）-①-ⅲ'!D51</f>
        <v>0</v>
      </c>
      <c r="F16" s="274">
        <f>'様式第十四号（１）-①-ⅲ'!E51</f>
        <v>0</v>
      </c>
      <c r="G16" s="274">
        <f>'様式第十四号（１）-①-ⅲ'!F51</f>
        <v>0</v>
      </c>
      <c r="H16" s="274">
        <f>'様式第十四号（１）-①-ⅲ'!G51</f>
        <v>0</v>
      </c>
      <c r="I16" s="274">
        <f>'様式第十四号（１）-①-ⅲ'!H51</f>
        <v>0</v>
      </c>
      <c r="J16" s="274">
        <f>'様式第十四号（１）-①-ⅲ'!I51</f>
        <v>0</v>
      </c>
      <c r="K16" s="274">
        <f>'様式第十四号（１）-①-ⅲ'!J51</f>
        <v>0</v>
      </c>
      <c r="L16" s="274">
        <f>'様式第十四号（１）-①-ⅲ'!K51</f>
        <v>0</v>
      </c>
      <c r="M16" s="274">
        <f>'様式第十四号（１）-①-ⅲ'!L51</f>
        <v>0</v>
      </c>
      <c r="N16" s="274">
        <f>'様式第十四号（１）-①-ⅲ'!M51</f>
        <v>0</v>
      </c>
      <c r="O16" s="274">
        <f>'様式第十四号（１）-①-ⅲ'!N51</f>
        <v>0</v>
      </c>
      <c r="P16" s="274">
        <f>'様式第十四号（１）-①-ⅲ'!O51</f>
        <v>0</v>
      </c>
      <c r="Q16" s="274">
        <f>'様式第十四号（１）-①-ⅲ'!P51</f>
        <v>0</v>
      </c>
      <c r="R16" s="273">
        <f>'様式第十四号（１）-①-ⅲ'!Q51</f>
        <v>0</v>
      </c>
      <c r="S16" s="221">
        <f t="shared" si="1"/>
        <v>0</v>
      </c>
      <c r="T16" s="229"/>
    </row>
    <row r="17" spans="1:20" ht="34.5" customHeight="1" x14ac:dyDescent="0.15">
      <c r="A17" s="660"/>
      <c r="B17" s="677"/>
      <c r="C17" s="642" t="s">
        <v>338</v>
      </c>
      <c r="D17" s="643"/>
      <c r="E17" s="260">
        <f>'様式第十四号（１）-④-ⅲ'!D51</f>
        <v>0</v>
      </c>
      <c r="F17" s="261">
        <f>'様式第十四号（１）-④-ⅲ'!E51</f>
        <v>0</v>
      </c>
      <c r="G17" s="261">
        <f>'様式第十四号（１）-④-ⅲ'!F51</f>
        <v>0</v>
      </c>
      <c r="H17" s="261">
        <f>'様式第十四号（１）-④-ⅲ'!G51</f>
        <v>0</v>
      </c>
      <c r="I17" s="261">
        <f>'様式第十四号（１）-④-ⅲ'!H51</f>
        <v>0</v>
      </c>
      <c r="J17" s="261">
        <f>'様式第十四号（１）-④-ⅲ'!I51</f>
        <v>0</v>
      </c>
      <c r="K17" s="261">
        <f>'様式第十四号（１）-④-ⅲ'!J51</f>
        <v>0</v>
      </c>
      <c r="L17" s="261">
        <f>'様式第十四号（１）-④-ⅲ'!K51</f>
        <v>0</v>
      </c>
      <c r="M17" s="261">
        <f>'様式第十四号（１）-④-ⅲ'!L51</f>
        <v>0</v>
      </c>
      <c r="N17" s="261">
        <f>'様式第十四号（１）-④-ⅲ'!M51</f>
        <v>0</v>
      </c>
      <c r="O17" s="261">
        <f>'様式第十四号（１）-④-ⅲ'!N51</f>
        <v>0</v>
      </c>
      <c r="P17" s="261">
        <f>'様式第十四号（１）-④-ⅲ'!O51</f>
        <v>0</v>
      </c>
      <c r="Q17" s="261">
        <f>'様式第十四号（１）-④-ⅲ'!P51</f>
        <v>0</v>
      </c>
      <c r="R17" s="275">
        <f>'様式第十四号（１）-④-ⅲ'!Q51</f>
        <v>0</v>
      </c>
      <c r="S17" s="19">
        <f t="shared" si="1"/>
        <v>0</v>
      </c>
      <c r="T17" s="230"/>
    </row>
    <row r="18" spans="1:20" ht="30" customHeight="1" thickBot="1" x14ac:dyDescent="0.2">
      <c r="A18" s="661"/>
      <c r="B18" s="678" t="s">
        <v>191</v>
      </c>
      <c r="C18" s="679"/>
      <c r="D18" s="680"/>
      <c r="E18" s="276">
        <f>E16+E17</f>
        <v>0</v>
      </c>
      <c r="F18" s="277">
        <f t="shared" ref="F18:R18" si="4">F16+F17</f>
        <v>0</v>
      </c>
      <c r="G18" s="277">
        <f t="shared" si="4"/>
        <v>0</v>
      </c>
      <c r="H18" s="277">
        <f t="shared" si="4"/>
        <v>0</v>
      </c>
      <c r="I18" s="277">
        <f t="shared" si="4"/>
        <v>0</v>
      </c>
      <c r="J18" s="277">
        <f t="shared" si="4"/>
        <v>0</v>
      </c>
      <c r="K18" s="277">
        <f t="shared" si="4"/>
        <v>0</v>
      </c>
      <c r="L18" s="277">
        <f t="shared" si="4"/>
        <v>0</v>
      </c>
      <c r="M18" s="277">
        <f t="shared" si="4"/>
        <v>0</v>
      </c>
      <c r="N18" s="277">
        <f t="shared" si="4"/>
        <v>0</v>
      </c>
      <c r="O18" s="277">
        <f t="shared" si="4"/>
        <v>0</v>
      </c>
      <c r="P18" s="277">
        <f t="shared" si="4"/>
        <v>0</v>
      </c>
      <c r="Q18" s="277">
        <f t="shared" si="4"/>
        <v>0</v>
      </c>
      <c r="R18" s="277">
        <f t="shared" si="4"/>
        <v>0</v>
      </c>
      <c r="S18" s="278">
        <f t="shared" si="1"/>
        <v>0</v>
      </c>
      <c r="T18" s="279"/>
    </row>
    <row r="19" spans="1:20" ht="30" customHeight="1" thickTop="1" thickBot="1" x14ac:dyDescent="0.2">
      <c r="A19" s="662" t="s">
        <v>281</v>
      </c>
      <c r="B19" s="663"/>
      <c r="C19" s="663"/>
      <c r="D19" s="664"/>
      <c r="E19" s="90">
        <f t="shared" ref="E19:S19" si="5">E15+E18</f>
        <v>0</v>
      </c>
      <c r="F19" s="91">
        <f t="shared" si="5"/>
        <v>0</v>
      </c>
      <c r="G19" s="91">
        <f t="shared" si="5"/>
        <v>0</v>
      </c>
      <c r="H19" s="91">
        <f t="shared" si="5"/>
        <v>0</v>
      </c>
      <c r="I19" s="91">
        <f t="shared" si="5"/>
        <v>0</v>
      </c>
      <c r="J19" s="91">
        <f t="shared" si="5"/>
        <v>0</v>
      </c>
      <c r="K19" s="91">
        <f t="shared" si="5"/>
        <v>0</v>
      </c>
      <c r="L19" s="91">
        <f t="shared" si="5"/>
        <v>0</v>
      </c>
      <c r="M19" s="91">
        <f t="shared" si="5"/>
        <v>0</v>
      </c>
      <c r="N19" s="91">
        <f t="shared" si="5"/>
        <v>0</v>
      </c>
      <c r="O19" s="91">
        <f t="shared" si="5"/>
        <v>0</v>
      </c>
      <c r="P19" s="91">
        <f t="shared" si="5"/>
        <v>0</v>
      </c>
      <c r="Q19" s="91">
        <f t="shared" si="5"/>
        <v>0</v>
      </c>
      <c r="R19" s="91">
        <f t="shared" si="5"/>
        <v>0</v>
      </c>
      <c r="S19" s="92">
        <f t="shared" si="5"/>
        <v>0</v>
      </c>
      <c r="T19" s="231"/>
    </row>
    <row r="20" spans="1:20" ht="30" customHeight="1" thickBot="1" x14ac:dyDescent="0.2">
      <c r="A20" s="662" t="s">
        <v>311</v>
      </c>
      <c r="B20" s="663"/>
      <c r="C20" s="663"/>
      <c r="D20" s="664"/>
      <c r="E20" s="91">
        <f>ROUNDDOWN(E19*1.1,0)</f>
        <v>0</v>
      </c>
      <c r="F20" s="91">
        <f t="shared" ref="F20:R20" si="6">ROUNDDOWN(F19*1.1,0)</f>
        <v>0</v>
      </c>
      <c r="G20" s="91">
        <f t="shared" si="6"/>
        <v>0</v>
      </c>
      <c r="H20" s="91">
        <f t="shared" si="6"/>
        <v>0</v>
      </c>
      <c r="I20" s="91">
        <f t="shared" si="6"/>
        <v>0</v>
      </c>
      <c r="J20" s="91">
        <f t="shared" si="6"/>
        <v>0</v>
      </c>
      <c r="K20" s="91">
        <f t="shared" si="6"/>
        <v>0</v>
      </c>
      <c r="L20" s="91">
        <f t="shared" si="6"/>
        <v>0</v>
      </c>
      <c r="M20" s="91">
        <f t="shared" si="6"/>
        <v>0</v>
      </c>
      <c r="N20" s="91">
        <f t="shared" si="6"/>
        <v>0</v>
      </c>
      <c r="O20" s="91">
        <f t="shared" si="6"/>
        <v>0</v>
      </c>
      <c r="P20" s="91">
        <f t="shared" si="6"/>
        <v>0</v>
      </c>
      <c r="Q20" s="91">
        <f t="shared" si="6"/>
        <v>0</v>
      </c>
      <c r="R20" s="91">
        <f t="shared" si="6"/>
        <v>0</v>
      </c>
      <c r="S20" s="92">
        <f t="shared" si="1"/>
        <v>0</v>
      </c>
      <c r="T20" s="232"/>
    </row>
    <row r="21" spans="1:20" ht="21.75" customHeight="1" x14ac:dyDescent="0.15">
      <c r="A21" s="12" t="s">
        <v>334</v>
      </c>
      <c r="S21" s="171" t="s">
        <v>326</v>
      </c>
      <c r="T21" s="171"/>
    </row>
    <row r="22" spans="1:20" ht="21.75" customHeight="1" x14ac:dyDescent="0.15">
      <c r="A22" s="280" t="s">
        <v>327</v>
      </c>
      <c r="S22" s="173"/>
      <c r="T22" s="173"/>
    </row>
    <row r="23" spans="1:20" ht="14.25" thickBot="1" x14ac:dyDescent="0.2"/>
    <row r="24" spans="1:20" ht="48.75" customHeight="1" x14ac:dyDescent="0.15">
      <c r="A24" s="689" t="s">
        <v>193</v>
      </c>
      <c r="B24" s="686" t="s">
        <v>312</v>
      </c>
      <c r="C24" s="687"/>
      <c r="D24" s="688"/>
      <c r="E24" s="222">
        <v>38000</v>
      </c>
      <c r="F24" s="223">
        <v>38000</v>
      </c>
      <c r="G24" s="223">
        <v>37000</v>
      </c>
      <c r="H24" s="223">
        <v>37000</v>
      </c>
      <c r="I24" s="223">
        <v>36000</v>
      </c>
      <c r="J24" s="223">
        <v>36000</v>
      </c>
      <c r="K24" s="223">
        <v>35000</v>
      </c>
      <c r="L24" s="223">
        <v>35000</v>
      </c>
      <c r="M24" s="223">
        <v>34000</v>
      </c>
      <c r="N24" s="223">
        <v>34000</v>
      </c>
      <c r="O24" s="223">
        <v>33000</v>
      </c>
      <c r="P24" s="223">
        <v>33000</v>
      </c>
      <c r="Q24" s="223">
        <v>32000</v>
      </c>
      <c r="R24" s="223">
        <v>32000</v>
      </c>
      <c r="S24" s="224">
        <f t="shared" ref="S24" si="7">SUM(E24:R24)</f>
        <v>490000</v>
      </c>
      <c r="T24" s="233"/>
    </row>
    <row r="25" spans="1:20" ht="48.75" customHeight="1" thickBot="1" x14ac:dyDescent="0.2">
      <c r="A25" s="690"/>
      <c r="B25" s="681" t="s">
        <v>164</v>
      </c>
      <c r="C25" s="682"/>
      <c r="D25" s="683"/>
      <c r="E25" s="225">
        <f t="shared" ref="E25:S25" si="8">ROUNDDOWN(E18/E24,2)</f>
        <v>0</v>
      </c>
      <c r="F25" s="226">
        <f t="shared" si="8"/>
        <v>0</v>
      </c>
      <c r="G25" s="226">
        <f t="shared" si="8"/>
        <v>0</v>
      </c>
      <c r="H25" s="226">
        <f t="shared" si="8"/>
        <v>0</v>
      </c>
      <c r="I25" s="226">
        <f t="shared" si="8"/>
        <v>0</v>
      </c>
      <c r="J25" s="226">
        <f t="shared" si="8"/>
        <v>0</v>
      </c>
      <c r="K25" s="226">
        <f t="shared" si="8"/>
        <v>0</v>
      </c>
      <c r="L25" s="226">
        <f t="shared" si="8"/>
        <v>0</v>
      </c>
      <c r="M25" s="226">
        <f t="shared" si="8"/>
        <v>0</v>
      </c>
      <c r="N25" s="226">
        <f t="shared" si="8"/>
        <v>0</v>
      </c>
      <c r="O25" s="226">
        <f t="shared" si="8"/>
        <v>0</v>
      </c>
      <c r="P25" s="226">
        <f t="shared" si="8"/>
        <v>0</v>
      </c>
      <c r="Q25" s="226">
        <f t="shared" si="8"/>
        <v>0</v>
      </c>
      <c r="R25" s="226">
        <f t="shared" si="8"/>
        <v>0</v>
      </c>
      <c r="S25" s="227">
        <f t="shared" si="8"/>
        <v>0</v>
      </c>
      <c r="T25" s="234"/>
    </row>
    <row r="26" spans="1:20" x14ac:dyDescent="0.15">
      <c r="E26" s="14"/>
      <c r="F26" s="14"/>
      <c r="G26" s="14"/>
      <c r="H26" s="14"/>
      <c r="I26" s="14"/>
      <c r="J26" s="14"/>
      <c r="K26" s="14"/>
      <c r="L26" s="14"/>
      <c r="M26" s="14"/>
      <c r="N26" s="14"/>
      <c r="O26" s="14"/>
      <c r="P26" s="14"/>
      <c r="Q26" s="14"/>
      <c r="R26" s="14"/>
      <c r="S26" s="665"/>
    </row>
    <row r="27" spans="1:20" x14ac:dyDescent="0.15">
      <c r="S27" s="665"/>
    </row>
  </sheetData>
  <protectedRanges>
    <protectedRange sqref="E6:R8 S6:T9 E11:T14" name="範囲1"/>
  </protectedRanges>
  <mergeCells count="23">
    <mergeCell ref="A19:D19"/>
    <mergeCell ref="A20:D20"/>
    <mergeCell ref="S26:S27"/>
    <mergeCell ref="B5:D5"/>
    <mergeCell ref="B6:C9"/>
    <mergeCell ref="B10:D10"/>
    <mergeCell ref="B11:C14"/>
    <mergeCell ref="B15:D15"/>
    <mergeCell ref="B16:B17"/>
    <mergeCell ref="B18:D18"/>
    <mergeCell ref="B25:D25"/>
    <mergeCell ref="C16:D16"/>
    <mergeCell ref="B24:D24"/>
    <mergeCell ref="A24:A25"/>
    <mergeCell ref="W4:X4"/>
    <mergeCell ref="C17:D17"/>
    <mergeCell ref="A3:D4"/>
    <mergeCell ref="E3:R3"/>
    <mergeCell ref="A5:A15"/>
    <mergeCell ref="S3:S4"/>
    <mergeCell ref="T3:T4"/>
    <mergeCell ref="A16:A18"/>
    <mergeCell ref="A1:S1"/>
  </mergeCells>
  <phoneticPr fontId="2"/>
  <printOptions horizontalCentered="1"/>
  <pageMargins left="0.62992125984251968" right="0.39370078740157483" top="1.299212598425197" bottom="0.51181102362204722" header="0.51181102362204722" footer="0.51181102362204722"/>
  <pageSetup paperSize="8" scale="81" fitToHeight="2" orientation="landscape" r:id="rId1"/>
  <headerFooter alignWithMargins="0">
    <oddHeader>&amp;R&amp;"+,標準"（事業計画書　&amp;A）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45"/>
    <pageSetUpPr fitToPage="1"/>
  </sheetPr>
  <dimension ref="A1:R59"/>
  <sheetViews>
    <sheetView showGridLines="0" view="pageBreakPreview" zoomScale="60" zoomScaleNormal="100" workbookViewId="0">
      <pane xSplit="3" ySplit="4" topLeftCell="D5" activePane="bottomRight" state="frozen"/>
      <selection activeCell="M22" sqref="M22"/>
      <selection pane="topRight" activeCell="M22" sqref="M22"/>
      <selection pane="bottomLeft" activeCell="M22" sqref="M22"/>
      <selection pane="bottomRight" activeCell="I40" sqref="I40"/>
    </sheetView>
  </sheetViews>
  <sheetFormatPr defaultColWidth="9" defaultRowHeight="30" customHeight="1" x14ac:dyDescent="0.15"/>
  <cols>
    <col min="1" max="1" width="16.5" style="37" customWidth="1"/>
    <col min="2" max="2" width="4.75" style="37" customWidth="1"/>
    <col min="3" max="3" width="6.5" style="37" customWidth="1"/>
    <col min="4" max="4" width="9.625" style="286" customWidth="1"/>
    <col min="5" max="19" width="9.625" style="13" customWidth="1"/>
    <col min="20" max="20" width="12.625" style="13" customWidth="1"/>
    <col min="21" max="16384" width="9" style="13"/>
  </cols>
  <sheetData>
    <row r="1" spans="1:18" s="39" customFormat="1" ht="21" customHeight="1" x14ac:dyDescent="0.15">
      <c r="A1" s="698" t="s">
        <v>173</v>
      </c>
      <c r="B1" s="698"/>
      <c r="C1" s="698"/>
      <c r="D1" s="698"/>
      <c r="E1" s="698"/>
      <c r="F1" s="698"/>
      <c r="G1" s="698"/>
      <c r="H1" s="698"/>
      <c r="I1" s="698"/>
      <c r="J1" s="698"/>
      <c r="K1" s="698"/>
      <c r="L1" s="698"/>
      <c r="M1" s="698"/>
      <c r="N1" s="698"/>
      <c r="O1" s="698"/>
      <c r="P1" s="698"/>
      <c r="Q1" s="698"/>
      <c r="R1" s="698"/>
    </row>
    <row r="2" spans="1:18" s="39" customFormat="1" ht="17.25" customHeight="1" x14ac:dyDescent="0.15">
      <c r="A2" s="40"/>
      <c r="B2" s="36"/>
      <c r="C2" s="36"/>
      <c r="D2" s="41"/>
      <c r="R2" s="247"/>
    </row>
    <row r="3" spans="1:18" ht="15.95" customHeight="1" x14ac:dyDescent="0.15">
      <c r="A3" s="701" t="s">
        <v>87</v>
      </c>
      <c r="B3" s="702"/>
      <c r="C3" s="703"/>
      <c r="D3" s="699" t="s">
        <v>44</v>
      </c>
      <c r="E3" s="699"/>
      <c r="F3" s="699"/>
      <c r="G3" s="699"/>
      <c r="H3" s="699"/>
      <c r="I3" s="699"/>
      <c r="J3" s="699"/>
      <c r="K3" s="699"/>
      <c r="L3" s="699"/>
      <c r="M3" s="699"/>
      <c r="N3" s="699"/>
      <c r="O3" s="699"/>
      <c r="P3" s="699"/>
      <c r="Q3" s="699"/>
      <c r="R3" s="696" t="s">
        <v>46</v>
      </c>
    </row>
    <row r="4" spans="1:18" ht="30" customHeight="1" thickBot="1" x14ac:dyDescent="0.2">
      <c r="A4" s="704"/>
      <c r="B4" s="705"/>
      <c r="C4" s="706"/>
      <c r="D4" s="281" t="s">
        <v>154</v>
      </c>
      <c r="E4" s="281">
        <v>7</v>
      </c>
      <c r="F4" s="281">
        <v>8</v>
      </c>
      <c r="G4" s="281">
        <v>9</v>
      </c>
      <c r="H4" s="281">
        <v>10</v>
      </c>
      <c r="I4" s="281">
        <v>11</v>
      </c>
      <c r="J4" s="281">
        <v>12</v>
      </c>
      <c r="K4" s="281">
        <v>13</v>
      </c>
      <c r="L4" s="281">
        <v>14</v>
      </c>
      <c r="M4" s="281">
        <v>15</v>
      </c>
      <c r="N4" s="281">
        <v>16</v>
      </c>
      <c r="O4" s="281">
        <v>17</v>
      </c>
      <c r="P4" s="281">
        <v>18</v>
      </c>
      <c r="Q4" s="281">
        <v>19</v>
      </c>
      <c r="R4" s="697"/>
    </row>
    <row r="5" spans="1:18" ht="15.95" customHeight="1" x14ac:dyDescent="0.15">
      <c r="A5" s="700"/>
      <c r="B5" s="50" t="s">
        <v>45</v>
      </c>
      <c r="C5" s="84"/>
      <c r="D5" s="48"/>
      <c r="E5" s="49"/>
      <c r="F5" s="49"/>
      <c r="G5" s="49"/>
      <c r="H5" s="49"/>
      <c r="I5" s="49"/>
      <c r="J5" s="49"/>
      <c r="K5" s="49"/>
      <c r="L5" s="49"/>
      <c r="M5" s="49"/>
      <c r="N5" s="49"/>
      <c r="O5" s="49"/>
      <c r="P5" s="49"/>
      <c r="Q5" s="49"/>
      <c r="R5" s="85">
        <f t="shared" ref="R5:R51" si="0">SUM(D5:Q5)</f>
        <v>0</v>
      </c>
    </row>
    <row r="6" spans="1:18" ht="15.95" customHeight="1" x14ac:dyDescent="0.15">
      <c r="A6" s="694"/>
      <c r="B6" s="47" t="s">
        <v>86</v>
      </c>
      <c r="C6" s="282" t="s">
        <v>156</v>
      </c>
      <c r="D6" s="44"/>
      <c r="E6" s="45"/>
      <c r="F6" s="45"/>
      <c r="G6" s="45"/>
      <c r="H6" s="45"/>
      <c r="I6" s="45"/>
      <c r="J6" s="45"/>
      <c r="K6" s="45"/>
      <c r="L6" s="45"/>
      <c r="M6" s="45"/>
      <c r="N6" s="45"/>
      <c r="O6" s="45"/>
      <c r="P6" s="45"/>
      <c r="Q6" s="45"/>
      <c r="R6" s="86">
        <f t="shared" si="0"/>
        <v>0</v>
      </c>
    </row>
    <row r="7" spans="1:18" ht="15.95" customHeight="1" x14ac:dyDescent="0.15">
      <c r="A7" s="693"/>
      <c r="B7" s="46" t="s">
        <v>45</v>
      </c>
      <c r="C7" s="82"/>
      <c r="D7" s="42"/>
      <c r="E7" s="43"/>
      <c r="F7" s="43"/>
      <c r="G7" s="43"/>
      <c r="H7" s="43"/>
      <c r="I7" s="43"/>
      <c r="J7" s="43"/>
      <c r="K7" s="43"/>
      <c r="L7" s="43"/>
      <c r="M7" s="43"/>
      <c r="N7" s="43"/>
      <c r="O7" s="43"/>
      <c r="P7" s="43"/>
      <c r="Q7" s="43"/>
      <c r="R7" s="87">
        <f t="shared" si="0"/>
        <v>0</v>
      </c>
    </row>
    <row r="8" spans="1:18" ht="15.95" customHeight="1" x14ac:dyDescent="0.15">
      <c r="A8" s="694"/>
      <c r="B8" s="47" t="s">
        <v>86</v>
      </c>
      <c r="C8" s="282" t="s">
        <v>156</v>
      </c>
      <c r="D8" s="44"/>
      <c r="E8" s="45"/>
      <c r="F8" s="45"/>
      <c r="G8" s="45"/>
      <c r="H8" s="45"/>
      <c r="I8" s="45"/>
      <c r="J8" s="45"/>
      <c r="K8" s="45"/>
      <c r="L8" s="45"/>
      <c r="M8" s="45"/>
      <c r="N8" s="45"/>
      <c r="O8" s="45"/>
      <c r="P8" s="45"/>
      <c r="Q8" s="45"/>
      <c r="R8" s="86">
        <f t="shared" si="0"/>
        <v>0</v>
      </c>
    </row>
    <row r="9" spans="1:18" ht="15.95" customHeight="1" x14ac:dyDescent="0.15">
      <c r="A9" s="693"/>
      <c r="B9" s="46" t="s">
        <v>45</v>
      </c>
      <c r="C9" s="82"/>
      <c r="D9" s="42"/>
      <c r="E9" s="43"/>
      <c r="F9" s="43"/>
      <c r="G9" s="43"/>
      <c r="H9" s="43"/>
      <c r="I9" s="43"/>
      <c r="J9" s="43"/>
      <c r="K9" s="43"/>
      <c r="L9" s="43"/>
      <c r="M9" s="43"/>
      <c r="N9" s="43"/>
      <c r="O9" s="43"/>
      <c r="P9" s="43"/>
      <c r="Q9" s="43"/>
      <c r="R9" s="87">
        <f t="shared" si="0"/>
        <v>0</v>
      </c>
    </row>
    <row r="10" spans="1:18" ht="15.95" customHeight="1" x14ac:dyDescent="0.15">
      <c r="A10" s="694"/>
      <c r="B10" s="47" t="s">
        <v>86</v>
      </c>
      <c r="C10" s="282" t="s">
        <v>156</v>
      </c>
      <c r="D10" s="44"/>
      <c r="E10" s="45"/>
      <c r="F10" s="45"/>
      <c r="G10" s="45"/>
      <c r="H10" s="45"/>
      <c r="I10" s="45"/>
      <c r="J10" s="45"/>
      <c r="K10" s="45"/>
      <c r="L10" s="45"/>
      <c r="M10" s="45"/>
      <c r="N10" s="45"/>
      <c r="O10" s="45"/>
      <c r="P10" s="45"/>
      <c r="Q10" s="45"/>
      <c r="R10" s="86">
        <f t="shared" si="0"/>
        <v>0</v>
      </c>
    </row>
    <row r="11" spans="1:18" ht="15.95" customHeight="1" x14ac:dyDescent="0.15">
      <c r="A11" s="693"/>
      <c r="B11" s="46" t="s">
        <v>45</v>
      </c>
      <c r="C11" s="82"/>
      <c r="D11" s="42"/>
      <c r="E11" s="43"/>
      <c r="F11" s="43"/>
      <c r="G11" s="43"/>
      <c r="H11" s="43"/>
      <c r="I11" s="43"/>
      <c r="J11" s="43"/>
      <c r="K11" s="43"/>
      <c r="L11" s="43"/>
      <c r="M11" s="43"/>
      <c r="N11" s="43"/>
      <c r="O11" s="43"/>
      <c r="P11" s="43"/>
      <c r="Q11" s="43"/>
      <c r="R11" s="87">
        <f t="shared" si="0"/>
        <v>0</v>
      </c>
    </row>
    <row r="12" spans="1:18" ht="15.95" customHeight="1" x14ac:dyDescent="0.15">
      <c r="A12" s="694"/>
      <c r="B12" s="47" t="s">
        <v>86</v>
      </c>
      <c r="C12" s="282" t="s">
        <v>156</v>
      </c>
      <c r="D12" s="44"/>
      <c r="E12" s="45"/>
      <c r="F12" s="45"/>
      <c r="G12" s="45"/>
      <c r="H12" s="45"/>
      <c r="I12" s="45"/>
      <c r="J12" s="45"/>
      <c r="K12" s="45"/>
      <c r="L12" s="45"/>
      <c r="M12" s="45"/>
      <c r="N12" s="45"/>
      <c r="O12" s="45"/>
      <c r="P12" s="45"/>
      <c r="Q12" s="45"/>
      <c r="R12" s="86">
        <f t="shared" si="0"/>
        <v>0</v>
      </c>
    </row>
    <row r="13" spans="1:18" ht="15.95" customHeight="1" x14ac:dyDescent="0.15">
      <c r="A13" s="693"/>
      <c r="B13" s="46" t="s">
        <v>45</v>
      </c>
      <c r="C13" s="82"/>
      <c r="D13" s="42"/>
      <c r="E13" s="43"/>
      <c r="F13" s="43"/>
      <c r="G13" s="43"/>
      <c r="H13" s="43"/>
      <c r="I13" s="43"/>
      <c r="J13" s="43"/>
      <c r="K13" s="43"/>
      <c r="L13" s="43"/>
      <c r="M13" s="43"/>
      <c r="N13" s="43"/>
      <c r="O13" s="43"/>
      <c r="P13" s="43"/>
      <c r="Q13" s="43"/>
      <c r="R13" s="87">
        <f t="shared" si="0"/>
        <v>0</v>
      </c>
    </row>
    <row r="14" spans="1:18" ht="15.95" customHeight="1" x14ac:dyDescent="0.15">
      <c r="A14" s="694"/>
      <c r="B14" s="47" t="s">
        <v>86</v>
      </c>
      <c r="C14" s="282" t="s">
        <v>156</v>
      </c>
      <c r="D14" s="44"/>
      <c r="E14" s="45"/>
      <c r="F14" s="45"/>
      <c r="G14" s="45"/>
      <c r="H14" s="45"/>
      <c r="I14" s="45"/>
      <c r="J14" s="45"/>
      <c r="K14" s="45"/>
      <c r="L14" s="45"/>
      <c r="M14" s="45"/>
      <c r="N14" s="45"/>
      <c r="O14" s="45"/>
      <c r="P14" s="45"/>
      <c r="Q14" s="45"/>
      <c r="R14" s="86">
        <f t="shared" si="0"/>
        <v>0</v>
      </c>
    </row>
    <row r="15" spans="1:18" ht="15.95" customHeight="1" x14ac:dyDescent="0.15">
      <c r="A15" s="693"/>
      <c r="B15" s="46" t="s">
        <v>45</v>
      </c>
      <c r="C15" s="82"/>
      <c r="D15" s="42"/>
      <c r="E15" s="43"/>
      <c r="F15" s="43"/>
      <c r="G15" s="43"/>
      <c r="H15" s="43"/>
      <c r="I15" s="43"/>
      <c r="J15" s="43"/>
      <c r="K15" s="43"/>
      <c r="L15" s="43"/>
      <c r="M15" s="43"/>
      <c r="N15" s="43"/>
      <c r="O15" s="43"/>
      <c r="P15" s="43"/>
      <c r="Q15" s="43"/>
      <c r="R15" s="87">
        <f t="shared" si="0"/>
        <v>0</v>
      </c>
    </row>
    <row r="16" spans="1:18" ht="15.95" customHeight="1" x14ac:dyDescent="0.15">
      <c r="A16" s="694"/>
      <c r="B16" s="47" t="s">
        <v>86</v>
      </c>
      <c r="C16" s="282" t="s">
        <v>156</v>
      </c>
      <c r="D16" s="44"/>
      <c r="E16" s="45"/>
      <c r="F16" s="45"/>
      <c r="G16" s="45"/>
      <c r="H16" s="45"/>
      <c r="I16" s="45"/>
      <c r="J16" s="45"/>
      <c r="K16" s="45"/>
      <c r="L16" s="45"/>
      <c r="M16" s="45"/>
      <c r="N16" s="45"/>
      <c r="O16" s="45"/>
      <c r="P16" s="45"/>
      <c r="Q16" s="45"/>
      <c r="R16" s="86">
        <f t="shared" si="0"/>
        <v>0</v>
      </c>
    </row>
    <row r="17" spans="1:18" ht="15.95" customHeight="1" x14ac:dyDescent="0.15">
      <c r="A17" s="693"/>
      <c r="B17" s="46" t="s">
        <v>45</v>
      </c>
      <c r="C17" s="82"/>
      <c r="D17" s="42"/>
      <c r="E17" s="43"/>
      <c r="F17" s="43"/>
      <c r="G17" s="43"/>
      <c r="H17" s="43"/>
      <c r="I17" s="43"/>
      <c r="J17" s="43"/>
      <c r="K17" s="43"/>
      <c r="L17" s="43"/>
      <c r="M17" s="43"/>
      <c r="N17" s="43"/>
      <c r="O17" s="43"/>
      <c r="P17" s="43"/>
      <c r="Q17" s="43"/>
      <c r="R17" s="87">
        <f t="shared" si="0"/>
        <v>0</v>
      </c>
    </row>
    <row r="18" spans="1:18" ht="15.95" customHeight="1" x14ac:dyDescent="0.15">
      <c r="A18" s="694"/>
      <c r="B18" s="47" t="s">
        <v>86</v>
      </c>
      <c r="C18" s="282" t="s">
        <v>156</v>
      </c>
      <c r="D18" s="44"/>
      <c r="E18" s="45"/>
      <c r="F18" s="45"/>
      <c r="G18" s="45"/>
      <c r="H18" s="45"/>
      <c r="I18" s="45"/>
      <c r="J18" s="45"/>
      <c r="K18" s="45"/>
      <c r="L18" s="45"/>
      <c r="M18" s="45"/>
      <c r="N18" s="45"/>
      <c r="O18" s="45"/>
      <c r="P18" s="45"/>
      <c r="Q18" s="45"/>
      <c r="R18" s="86">
        <f t="shared" si="0"/>
        <v>0</v>
      </c>
    </row>
    <row r="19" spans="1:18" ht="15.95" customHeight="1" x14ac:dyDescent="0.15">
      <c r="A19" s="693"/>
      <c r="B19" s="46" t="s">
        <v>45</v>
      </c>
      <c r="C19" s="82"/>
      <c r="D19" s="42"/>
      <c r="E19" s="43"/>
      <c r="F19" s="43"/>
      <c r="G19" s="43"/>
      <c r="H19" s="43"/>
      <c r="I19" s="43"/>
      <c r="J19" s="43"/>
      <c r="K19" s="43"/>
      <c r="L19" s="43"/>
      <c r="M19" s="43"/>
      <c r="N19" s="43"/>
      <c r="O19" s="43"/>
      <c r="P19" s="43"/>
      <c r="Q19" s="43"/>
      <c r="R19" s="87">
        <f t="shared" si="0"/>
        <v>0</v>
      </c>
    </row>
    <row r="20" spans="1:18" ht="15.95" customHeight="1" x14ac:dyDescent="0.15">
      <c r="A20" s="694"/>
      <c r="B20" s="47" t="s">
        <v>86</v>
      </c>
      <c r="C20" s="282" t="s">
        <v>156</v>
      </c>
      <c r="D20" s="44"/>
      <c r="E20" s="45"/>
      <c r="F20" s="45"/>
      <c r="G20" s="45"/>
      <c r="H20" s="45"/>
      <c r="I20" s="45"/>
      <c r="J20" s="45"/>
      <c r="K20" s="45"/>
      <c r="L20" s="45"/>
      <c r="M20" s="45"/>
      <c r="N20" s="45"/>
      <c r="O20" s="45"/>
      <c r="P20" s="45"/>
      <c r="Q20" s="45"/>
      <c r="R20" s="86">
        <f t="shared" si="0"/>
        <v>0</v>
      </c>
    </row>
    <row r="21" spans="1:18" ht="15.95" customHeight="1" x14ac:dyDescent="0.15">
      <c r="A21" s="693"/>
      <c r="B21" s="46" t="s">
        <v>45</v>
      </c>
      <c r="C21" s="82"/>
      <c r="D21" s="42"/>
      <c r="E21" s="43"/>
      <c r="F21" s="43"/>
      <c r="G21" s="43"/>
      <c r="H21" s="43"/>
      <c r="I21" s="43"/>
      <c r="J21" s="43"/>
      <c r="K21" s="43"/>
      <c r="L21" s="43"/>
      <c r="M21" s="43"/>
      <c r="N21" s="43"/>
      <c r="O21" s="43"/>
      <c r="P21" s="43"/>
      <c r="Q21" s="43"/>
      <c r="R21" s="87">
        <f t="shared" si="0"/>
        <v>0</v>
      </c>
    </row>
    <row r="22" spans="1:18" ht="15.95" customHeight="1" x14ac:dyDescent="0.15">
      <c r="A22" s="694"/>
      <c r="B22" s="47" t="s">
        <v>86</v>
      </c>
      <c r="C22" s="282" t="s">
        <v>156</v>
      </c>
      <c r="D22" s="44"/>
      <c r="E22" s="45"/>
      <c r="F22" s="45"/>
      <c r="G22" s="45"/>
      <c r="H22" s="45"/>
      <c r="I22" s="45"/>
      <c r="J22" s="45"/>
      <c r="K22" s="45"/>
      <c r="L22" s="45"/>
      <c r="M22" s="45"/>
      <c r="N22" s="45"/>
      <c r="O22" s="45"/>
      <c r="P22" s="45"/>
      <c r="Q22" s="45"/>
      <c r="R22" s="86">
        <f t="shared" si="0"/>
        <v>0</v>
      </c>
    </row>
    <row r="23" spans="1:18" ht="15.95" customHeight="1" x14ac:dyDescent="0.15">
      <c r="A23" s="693"/>
      <c r="B23" s="46" t="s">
        <v>45</v>
      </c>
      <c r="C23" s="82"/>
      <c r="D23" s="42"/>
      <c r="E23" s="43"/>
      <c r="F23" s="43"/>
      <c r="G23" s="43"/>
      <c r="H23" s="43"/>
      <c r="I23" s="43"/>
      <c r="J23" s="43"/>
      <c r="K23" s="43"/>
      <c r="L23" s="43"/>
      <c r="M23" s="43"/>
      <c r="N23" s="43"/>
      <c r="O23" s="43"/>
      <c r="P23" s="43"/>
      <c r="Q23" s="43"/>
      <c r="R23" s="87">
        <f t="shared" si="0"/>
        <v>0</v>
      </c>
    </row>
    <row r="24" spans="1:18" ht="15.95" customHeight="1" x14ac:dyDescent="0.15">
      <c r="A24" s="694"/>
      <c r="B24" s="47" t="s">
        <v>86</v>
      </c>
      <c r="C24" s="282" t="s">
        <v>156</v>
      </c>
      <c r="D24" s="44"/>
      <c r="E24" s="45"/>
      <c r="F24" s="45"/>
      <c r="G24" s="45"/>
      <c r="H24" s="45"/>
      <c r="I24" s="45"/>
      <c r="J24" s="45"/>
      <c r="K24" s="45"/>
      <c r="L24" s="45"/>
      <c r="M24" s="45"/>
      <c r="N24" s="45"/>
      <c r="O24" s="45"/>
      <c r="P24" s="45"/>
      <c r="Q24" s="45"/>
      <c r="R24" s="86">
        <f t="shared" si="0"/>
        <v>0</v>
      </c>
    </row>
    <row r="25" spans="1:18" ht="15.95" customHeight="1" x14ac:dyDescent="0.15">
      <c r="A25" s="693"/>
      <c r="B25" s="46" t="s">
        <v>45</v>
      </c>
      <c r="C25" s="82"/>
      <c r="D25" s="42"/>
      <c r="E25" s="43"/>
      <c r="F25" s="43"/>
      <c r="G25" s="43"/>
      <c r="H25" s="43"/>
      <c r="I25" s="43"/>
      <c r="J25" s="43"/>
      <c r="K25" s="43"/>
      <c r="L25" s="43"/>
      <c r="M25" s="43"/>
      <c r="N25" s="43"/>
      <c r="O25" s="43"/>
      <c r="P25" s="43"/>
      <c r="Q25" s="43"/>
      <c r="R25" s="87">
        <f t="shared" si="0"/>
        <v>0</v>
      </c>
    </row>
    <row r="26" spans="1:18" ht="15.95" customHeight="1" x14ac:dyDescent="0.15">
      <c r="A26" s="694"/>
      <c r="B26" s="47" t="s">
        <v>86</v>
      </c>
      <c r="C26" s="282" t="s">
        <v>156</v>
      </c>
      <c r="D26" s="44"/>
      <c r="E26" s="45"/>
      <c r="F26" s="45"/>
      <c r="G26" s="45"/>
      <c r="H26" s="45"/>
      <c r="I26" s="45"/>
      <c r="J26" s="45"/>
      <c r="K26" s="45"/>
      <c r="L26" s="45"/>
      <c r="M26" s="45"/>
      <c r="N26" s="45"/>
      <c r="O26" s="45"/>
      <c r="P26" s="45"/>
      <c r="Q26" s="45"/>
      <c r="R26" s="86">
        <f t="shared" si="0"/>
        <v>0</v>
      </c>
    </row>
    <row r="27" spans="1:18" ht="15.95" customHeight="1" x14ac:dyDescent="0.15">
      <c r="A27" s="693"/>
      <c r="B27" s="46" t="s">
        <v>45</v>
      </c>
      <c r="C27" s="82"/>
      <c r="D27" s="42"/>
      <c r="E27" s="43"/>
      <c r="F27" s="43"/>
      <c r="G27" s="43"/>
      <c r="H27" s="43"/>
      <c r="I27" s="43"/>
      <c r="J27" s="43"/>
      <c r="K27" s="43"/>
      <c r="L27" s="43"/>
      <c r="M27" s="43"/>
      <c r="N27" s="43"/>
      <c r="O27" s="43"/>
      <c r="P27" s="43"/>
      <c r="Q27" s="43"/>
      <c r="R27" s="87">
        <f t="shared" si="0"/>
        <v>0</v>
      </c>
    </row>
    <row r="28" spans="1:18" ht="15.95" customHeight="1" x14ac:dyDescent="0.15">
      <c r="A28" s="694"/>
      <c r="B28" s="47" t="s">
        <v>86</v>
      </c>
      <c r="C28" s="282" t="s">
        <v>156</v>
      </c>
      <c r="D28" s="44"/>
      <c r="E28" s="45"/>
      <c r="F28" s="45"/>
      <c r="G28" s="45"/>
      <c r="H28" s="45"/>
      <c r="I28" s="45"/>
      <c r="J28" s="45"/>
      <c r="K28" s="45"/>
      <c r="L28" s="45"/>
      <c r="M28" s="45"/>
      <c r="N28" s="45"/>
      <c r="O28" s="45"/>
      <c r="P28" s="45"/>
      <c r="Q28" s="45"/>
      <c r="R28" s="86">
        <f t="shared" si="0"/>
        <v>0</v>
      </c>
    </row>
    <row r="29" spans="1:18" ht="15.95" customHeight="1" x14ac:dyDescent="0.15">
      <c r="A29" s="693"/>
      <c r="B29" s="46" t="s">
        <v>45</v>
      </c>
      <c r="C29" s="82"/>
      <c r="D29" s="42"/>
      <c r="E29" s="43"/>
      <c r="F29" s="43"/>
      <c r="G29" s="43"/>
      <c r="H29" s="43"/>
      <c r="I29" s="43"/>
      <c r="J29" s="43"/>
      <c r="K29" s="43"/>
      <c r="L29" s="43"/>
      <c r="M29" s="43"/>
      <c r="N29" s="43"/>
      <c r="O29" s="43"/>
      <c r="P29" s="43"/>
      <c r="Q29" s="43"/>
      <c r="R29" s="87">
        <f t="shared" si="0"/>
        <v>0</v>
      </c>
    </row>
    <row r="30" spans="1:18" ht="15.95" customHeight="1" x14ac:dyDescent="0.15">
      <c r="A30" s="694"/>
      <c r="B30" s="47" t="s">
        <v>86</v>
      </c>
      <c r="C30" s="282" t="s">
        <v>156</v>
      </c>
      <c r="D30" s="44"/>
      <c r="E30" s="45"/>
      <c r="F30" s="45"/>
      <c r="G30" s="45"/>
      <c r="H30" s="45"/>
      <c r="I30" s="45"/>
      <c r="J30" s="45"/>
      <c r="K30" s="45"/>
      <c r="L30" s="45"/>
      <c r="M30" s="45"/>
      <c r="N30" s="45"/>
      <c r="O30" s="45"/>
      <c r="P30" s="45"/>
      <c r="Q30" s="45"/>
      <c r="R30" s="86">
        <f t="shared" si="0"/>
        <v>0</v>
      </c>
    </row>
    <row r="31" spans="1:18" ht="15.95" customHeight="1" x14ac:dyDescent="0.15">
      <c r="A31" s="693"/>
      <c r="B31" s="46" t="s">
        <v>45</v>
      </c>
      <c r="C31" s="82"/>
      <c r="D31" s="42"/>
      <c r="E31" s="43"/>
      <c r="F31" s="43"/>
      <c r="G31" s="43"/>
      <c r="H31" s="43"/>
      <c r="I31" s="43"/>
      <c r="J31" s="43"/>
      <c r="K31" s="43"/>
      <c r="L31" s="43"/>
      <c r="M31" s="43"/>
      <c r="N31" s="43"/>
      <c r="O31" s="43"/>
      <c r="P31" s="43"/>
      <c r="Q31" s="43"/>
      <c r="R31" s="87">
        <f t="shared" si="0"/>
        <v>0</v>
      </c>
    </row>
    <row r="32" spans="1:18" ht="15.95" customHeight="1" x14ac:dyDescent="0.15">
      <c r="A32" s="694"/>
      <c r="B32" s="47" t="s">
        <v>86</v>
      </c>
      <c r="C32" s="282" t="s">
        <v>156</v>
      </c>
      <c r="D32" s="44"/>
      <c r="E32" s="45"/>
      <c r="F32" s="45"/>
      <c r="G32" s="45"/>
      <c r="H32" s="45"/>
      <c r="I32" s="45"/>
      <c r="J32" s="45"/>
      <c r="K32" s="45"/>
      <c r="L32" s="45"/>
      <c r="M32" s="45"/>
      <c r="N32" s="45"/>
      <c r="O32" s="45"/>
      <c r="P32" s="45"/>
      <c r="Q32" s="45"/>
      <c r="R32" s="86">
        <f t="shared" si="0"/>
        <v>0</v>
      </c>
    </row>
    <row r="33" spans="1:18" ht="15.95" customHeight="1" x14ac:dyDescent="0.15">
      <c r="A33" s="693"/>
      <c r="B33" s="46" t="s">
        <v>45</v>
      </c>
      <c r="C33" s="82"/>
      <c r="D33" s="42"/>
      <c r="E33" s="43"/>
      <c r="F33" s="43"/>
      <c r="G33" s="43"/>
      <c r="H33" s="43"/>
      <c r="I33" s="43"/>
      <c r="J33" s="43"/>
      <c r="K33" s="43"/>
      <c r="L33" s="43"/>
      <c r="M33" s="43"/>
      <c r="N33" s="43"/>
      <c r="O33" s="43"/>
      <c r="P33" s="43"/>
      <c r="Q33" s="43"/>
      <c r="R33" s="87">
        <f t="shared" si="0"/>
        <v>0</v>
      </c>
    </row>
    <row r="34" spans="1:18" ht="15.95" customHeight="1" x14ac:dyDescent="0.15">
      <c r="A34" s="694"/>
      <c r="B34" s="47" t="s">
        <v>86</v>
      </c>
      <c r="C34" s="282" t="s">
        <v>156</v>
      </c>
      <c r="D34" s="44"/>
      <c r="E34" s="45"/>
      <c r="F34" s="45"/>
      <c r="G34" s="45"/>
      <c r="H34" s="45"/>
      <c r="I34" s="45"/>
      <c r="J34" s="45"/>
      <c r="K34" s="45"/>
      <c r="L34" s="45"/>
      <c r="M34" s="45"/>
      <c r="N34" s="45"/>
      <c r="O34" s="45"/>
      <c r="P34" s="45"/>
      <c r="Q34" s="45"/>
      <c r="R34" s="86">
        <f t="shared" si="0"/>
        <v>0</v>
      </c>
    </row>
    <row r="35" spans="1:18" ht="15.95" customHeight="1" x14ac:dyDescent="0.15">
      <c r="A35" s="693"/>
      <c r="B35" s="46" t="s">
        <v>45</v>
      </c>
      <c r="C35" s="82"/>
      <c r="D35" s="42"/>
      <c r="E35" s="43"/>
      <c r="F35" s="43"/>
      <c r="G35" s="43"/>
      <c r="H35" s="43"/>
      <c r="I35" s="43"/>
      <c r="J35" s="43"/>
      <c r="K35" s="43"/>
      <c r="L35" s="43"/>
      <c r="M35" s="43"/>
      <c r="N35" s="43"/>
      <c r="O35" s="43"/>
      <c r="P35" s="43"/>
      <c r="Q35" s="43"/>
      <c r="R35" s="87">
        <f t="shared" si="0"/>
        <v>0</v>
      </c>
    </row>
    <row r="36" spans="1:18" ht="15.95" customHeight="1" x14ac:dyDescent="0.15">
      <c r="A36" s="694"/>
      <c r="B36" s="47" t="s">
        <v>86</v>
      </c>
      <c r="C36" s="282" t="s">
        <v>156</v>
      </c>
      <c r="D36" s="44"/>
      <c r="E36" s="45"/>
      <c r="F36" s="45"/>
      <c r="G36" s="45"/>
      <c r="H36" s="45"/>
      <c r="I36" s="45"/>
      <c r="J36" s="45"/>
      <c r="K36" s="45"/>
      <c r="L36" s="45"/>
      <c r="M36" s="45"/>
      <c r="N36" s="45"/>
      <c r="O36" s="45"/>
      <c r="P36" s="45"/>
      <c r="Q36" s="45"/>
      <c r="R36" s="86">
        <f t="shared" si="0"/>
        <v>0</v>
      </c>
    </row>
    <row r="37" spans="1:18" ht="15.95" customHeight="1" x14ac:dyDescent="0.15">
      <c r="A37" s="693"/>
      <c r="B37" s="46" t="s">
        <v>45</v>
      </c>
      <c r="C37" s="82"/>
      <c r="D37" s="42"/>
      <c r="E37" s="43"/>
      <c r="F37" s="43"/>
      <c r="G37" s="43"/>
      <c r="H37" s="43"/>
      <c r="I37" s="43"/>
      <c r="J37" s="43"/>
      <c r="K37" s="43"/>
      <c r="L37" s="43"/>
      <c r="M37" s="43"/>
      <c r="N37" s="43"/>
      <c r="O37" s="43"/>
      <c r="P37" s="43"/>
      <c r="Q37" s="43"/>
      <c r="R37" s="87">
        <f t="shared" si="0"/>
        <v>0</v>
      </c>
    </row>
    <row r="38" spans="1:18" ht="15.95" customHeight="1" x14ac:dyDescent="0.15">
      <c r="A38" s="694"/>
      <c r="B38" s="47" t="s">
        <v>86</v>
      </c>
      <c r="C38" s="282" t="s">
        <v>156</v>
      </c>
      <c r="D38" s="44"/>
      <c r="E38" s="45"/>
      <c r="F38" s="45"/>
      <c r="G38" s="45"/>
      <c r="H38" s="45"/>
      <c r="I38" s="45"/>
      <c r="J38" s="45"/>
      <c r="K38" s="45"/>
      <c r="L38" s="45"/>
      <c r="M38" s="45"/>
      <c r="N38" s="45"/>
      <c r="O38" s="45"/>
      <c r="P38" s="45"/>
      <c r="Q38" s="45"/>
      <c r="R38" s="86">
        <f t="shared" si="0"/>
        <v>0</v>
      </c>
    </row>
    <row r="39" spans="1:18" ht="15.95" customHeight="1" x14ac:dyDescent="0.15">
      <c r="A39" s="693"/>
      <c r="B39" s="46" t="s">
        <v>45</v>
      </c>
      <c r="C39" s="82"/>
      <c r="D39" s="42"/>
      <c r="E39" s="43"/>
      <c r="F39" s="43"/>
      <c r="G39" s="43"/>
      <c r="H39" s="43"/>
      <c r="I39" s="43"/>
      <c r="J39" s="43"/>
      <c r="K39" s="43"/>
      <c r="L39" s="43"/>
      <c r="M39" s="43"/>
      <c r="N39" s="43"/>
      <c r="O39" s="43"/>
      <c r="P39" s="43"/>
      <c r="Q39" s="43"/>
      <c r="R39" s="87">
        <f t="shared" si="0"/>
        <v>0</v>
      </c>
    </row>
    <row r="40" spans="1:18" ht="15.95" customHeight="1" x14ac:dyDescent="0.15">
      <c r="A40" s="694"/>
      <c r="B40" s="47" t="s">
        <v>86</v>
      </c>
      <c r="C40" s="282" t="s">
        <v>156</v>
      </c>
      <c r="D40" s="44"/>
      <c r="E40" s="45"/>
      <c r="F40" s="45"/>
      <c r="G40" s="45"/>
      <c r="H40" s="45"/>
      <c r="I40" s="45"/>
      <c r="J40" s="45"/>
      <c r="K40" s="45"/>
      <c r="L40" s="45"/>
      <c r="M40" s="45"/>
      <c r="N40" s="45"/>
      <c r="O40" s="45"/>
      <c r="P40" s="45"/>
      <c r="Q40" s="45"/>
      <c r="R40" s="86">
        <f t="shared" si="0"/>
        <v>0</v>
      </c>
    </row>
    <row r="41" spans="1:18" ht="15.95" customHeight="1" x14ac:dyDescent="0.15">
      <c r="A41" s="693"/>
      <c r="B41" s="46" t="s">
        <v>45</v>
      </c>
      <c r="C41" s="82"/>
      <c r="D41" s="42"/>
      <c r="E41" s="43"/>
      <c r="F41" s="43"/>
      <c r="G41" s="43"/>
      <c r="H41" s="43"/>
      <c r="I41" s="43"/>
      <c r="J41" s="43"/>
      <c r="K41" s="43"/>
      <c r="L41" s="43"/>
      <c r="M41" s="43"/>
      <c r="N41" s="43"/>
      <c r="O41" s="43"/>
      <c r="P41" s="43"/>
      <c r="Q41" s="43"/>
      <c r="R41" s="87">
        <f t="shared" si="0"/>
        <v>0</v>
      </c>
    </row>
    <row r="42" spans="1:18" ht="15.95" customHeight="1" x14ac:dyDescent="0.15">
      <c r="A42" s="694"/>
      <c r="B42" s="47" t="s">
        <v>86</v>
      </c>
      <c r="C42" s="282" t="s">
        <v>156</v>
      </c>
      <c r="D42" s="44"/>
      <c r="E42" s="45"/>
      <c r="F42" s="45"/>
      <c r="G42" s="45"/>
      <c r="H42" s="45"/>
      <c r="I42" s="45"/>
      <c r="J42" s="45"/>
      <c r="K42" s="45"/>
      <c r="L42" s="45"/>
      <c r="M42" s="45"/>
      <c r="N42" s="45"/>
      <c r="O42" s="45"/>
      <c r="P42" s="45"/>
      <c r="Q42" s="45"/>
      <c r="R42" s="86">
        <f t="shared" si="0"/>
        <v>0</v>
      </c>
    </row>
    <row r="43" spans="1:18" ht="15.95" customHeight="1" x14ac:dyDescent="0.15">
      <c r="A43" s="693"/>
      <c r="B43" s="46" t="s">
        <v>45</v>
      </c>
      <c r="C43" s="82"/>
      <c r="D43" s="42"/>
      <c r="E43" s="43"/>
      <c r="F43" s="43"/>
      <c r="G43" s="43"/>
      <c r="H43" s="43"/>
      <c r="I43" s="43"/>
      <c r="J43" s="43"/>
      <c r="K43" s="43"/>
      <c r="L43" s="43"/>
      <c r="M43" s="43"/>
      <c r="N43" s="43"/>
      <c r="O43" s="43"/>
      <c r="P43" s="43"/>
      <c r="Q43" s="43"/>
      <c r="R43" s="87">
        <f t="shared" si="0"/>
        <v>0</v>
      </c>
    </row>
    <row r="44" spans="1:18" ht="15.95" customHeight="1" x14ac:dyDescent="0.15">
      <c r="A44" s="694"/>
      <c r="B44" s="47" t="s">
        <v>86</v>
      </c>
      <c r="C44" s="282" t="s">
        <v>156</v>
      </c>
      <c r="D44" s="44"/>
      <c r="E44" s="45"/>
      <c r="F44" s="45"/>
      <c r="G44" s="45"/>
      <c r="H44" s="45"/>
      <c r="I44" s="45"/>
      <c r="J44" s="45"/>
      <c r="K44" s="45"/>
      <c r="L44" s="45"/>
      <c r="M44" s="45"/>
      <c r="N44" s="45"/>
      <c r="O44" s="45"/>
      <c r="P44" s="45"/>
      <c r="Q44" s="45"/>
      <c r="R44" s="86">
        <f t="shared" si="0"/>
        <v>0</v>
      </c>
    </row>
    <row r="45" spans="1:18" ht="15.95" customHeight="1" x14ac:dyDescent="0.15">
      <c r="A45" s="693"/>
      <c r="B45" s="46" t="s">
        <v>45</v>
      </c>
      <c r="C45" s="82"/>
      <c r="D45" s="42"/>
      <c r="E45" s="43"/>
      <c r="F45" s="43"/>
      <c r="G45" s="43"/>
      <c r="H45" s="43"/>
      <c r="I45" s="43"/>
      <c r="J45" s="43"/>
      <c r="K45" s="43"/>
      <c r="L45" s="43"/>
      <c r="M45" s="43"/>
      <c r="N45" s="43"/>
      <c r="O45" s="43"/>
      <c r="P45" s="43"/>
      <c r="Q45" s="43"/>
      <c r="R45" s="87">
        <f t="shared" si="0"/>
        <v>0</v>
      </c>
    </row>
    <row r="46" spans="1:18" ht="15.95" customHeight="1" x14ac:dyDescent="0.15">
      <c r="A46" s="694"/>
      <c r="B46" s="47" t="s">
        <v>86</v>
      </c>
      <c r="C46" s="282" t="s">
        <v>156</v>
      </c>
      <c r="D46" s="44"/>
      <c r="E46" s="45"/>
      <c r="F46" s="45"/>
      <c r="G46" s="45"/>
      <c r="H46" s="45"/>
      <c r="I46" s="45"/>
      <c r="J46" s="45"/>
      <c r="K46" s="45"/>
      <c r="L46" s="45"/>
      <c r="M46" s="45"/>
      <c r="N46" s="45"/>
      <c r="O46" s="45"/>
      <c r="P46" s="45"/>
      <c r="Q46" s="45"/>
      <c r="R46" s="86">
        <f t="shared" si="0"/>
        <v>0</v>
      </c>
    </row>
    <row r="47" spans="1:18" ht="15.95" customHeight="1" x14ac:dyDescent="0.15">
      <c r="A47" s="693"/>
      <c r="B47" s="46" t="s">
        <v>45</v>
      </c>
      <c r="C47" s="82"/>
      <c r="D47" s="42"/>
      <c r="E47" s="43"/>
      <c r="F47" s="43"/>
      <c r="G47" s="43"/>
      <c r="H47" s="43"/>
      <c r="I47" s="43"/>
      <c r="J47" s="43"/>
      <c r="K47" s="43"/>
      <c r="L47" s="43"/>
      <c r="M47" s="43"/>
      <c r="N47" s="43"/>
      <c r="O47" s="43"/>
      <c r="P47" s="43"/>
      <c r="Q47" s="43"/>
      <c r="R47" s="87">
        <f t="shared" si="0"/>
        <v>0</v>
      </c>
    </row>
    <row r="48" spans="1:18" ht="15.95" customHeight="1" x14ac:dyDescent="0.15">
      <c r="A48" s="694"/>
      <c r="B48" s="47" t="s">
        <v>86</v>
      </c>
      <c r="C48" s="282" t="s">
        <v>156</v>
      </c>
      <c r="D48" s="44"/>
      <c r="E48" s="45"/>
      <c r="F48" s="45"/>
      <c r="G48" s="45"/>
      <c r="H48" s="45"/>
      <c r="I48" s="45"/>
      <c r="J48" s="45"/>
      <c r="K48" s="45"/>
      <c r="L48" s="45"/>
      <c r="M48" s="45"/>
      <c r="N48" s="45"/>
      <c r="O48" s="45"/>
      <c r="P48" s="45"/>
      <c r="Q48" s="45"/>
      <c r="R48" s="86">
        <f t="shared" si="0"/>
        <v>0</v>
      </c>
    </row>
    <row r="49" spans="1:18" ht="15.95" customHeight="1" x14ac:dyDescent="0.15">
      <c r="A49" s="693"/>
      <c r="B49" s="46" t="s">
        <v>45</v>
      </c>
      <c r="C49" s="82"/>
      <c r="D49" s="42"/>
      <c r="E49" s="43"/>
      <c r="F49" s="43"/>
      <c r="G49" s="43"/>
      <c r="H49" s="43"/>
      <c r="I49" s="43"/>
      <c r="J49" s="43"/>
      <c r="K49" s="43"/>
      <c r="L49" s="43"/>
      <c r="M49" s="43"/>
      <c r="N49" s="43"/>
      <c r="O49" s="43"/>
      <c r="P49" s="43"/>
      <c r="Q49" s="43"/>
      <c r="R49" s="87">
        <f t="shared" si="0"/>
        <v>0</v>
      </c>
    </row>
    <row r="50" spans="1:18" ht="15.95" customHeight="1" thickBot="1" x14ac:dyDescent="0.2">
      <c r="A50" s="695"/>
      <c r="B50" s="95" t="s">
        <v>86</v>
      </c>
      <c r="C50" s="283" t="s">
        <v>155</v>
      </c>
      <c r="D50" s="96"/>
      <c r="E50" s="97"/>
      <c r="F50" s="97"/>
      <c r="G50" s="97"/>
      <c r="H50" s="97"/>
      <c r="I50" s="97"/>
      <c r="J50" s="97"/>
      <c r="K50" s="97"/>
      <c r="L50" s="97"/>
      <c r="M50" s="97"/>
      <c r="N50" s="97"/>
      <c r="O50" s="97"/>
      <c r="P50" s="97"/>
      <c r="Q50" s="97"/>
      <c r="R50" s="98">
        <f t="shared" si="0"/>
        <v>0</v>
      </c>
    </row>
    <row r="51" spans="1:18" ht="15.95" customHeight="1" thickTop="1" x14ac:dyDescent="0.15">
      <c r="A51" s="691" t="s">
        <v>85</v>
      </c>
      <c r="B51" s="692"/>
      <c r="C51" s="284" t="s">
        <v>155</v>
      </c>
      <c r="D51" s="93">
        <f>SUM(D50,D48,D46,D44,D42,D40,D38,D36,D34,D32,D30,D28,D26,D24,D22,D20,D18,D16,D14,D12,D10,D8,D6)</f>
        <v>0</v>
      </c>
      <c r="E51" s="93">
        <f t="shared" ref="E51:Q51" si="1">SUM(E50,E48,E46,E44,E42,E40,E38,E36,E34,E32,E30,E28,E26,E24,E22,E20,E18,E16,E14,E12,E10,E8,E6)</f>
        <v>0</v>
      </c>
      <c r="F51" s="93">
        <f t="shared" si="1"/>
        <v>0</v>
      </c>
      <c r="G51" s="93">
        <f t="shared" si="1"/>
        <v>0</v>
      </c>
      <c r="H51" s="93">
        <f t="shared" si="1"/>
        <v>0</v>
      </c>
      <c r="I51" s="93">
        <f t="shared" si="1"/>
        <v>0</v>
      </c>
      <c r="J51" s="93">
        <f t="shared" si="1"/>
        <v>0</v>
      </c>
      <c r="K51" s="93">
        <f t="shared" si="1"/>
        <v>0</v>
      </c>
      <c r="L51" s="93">
        <f t="shared" si="1"/>
        <v>0</v>
      </c>
      <c r="M51" s="93">
        <f t="shared" ref="M51:P51" si="2">SUM(M50,M48,M46,M44,M42,M40,M38,M36,M34,M32,M30,M28,M26,M24,M22,M20,M18,M16,M14,M12,M10,M8,M6)</f>
        <v>0</v>
      </c>
      <c r="N51" s="93">
        <f t="shared" si="2"/>
        <v>0</v>
      </c>
      <c r="O51" s="93">
        <f t="shared" si="2"/>
        <v>0</v>
      </c>
      <c r="P51" s="93">
        <f t="shared" si="2"/>
        <v>0</v>
      </c>
      <c r="Q51" s="93">
        <f t="shared" si="1"/>
        <v>0</v>
      </c>
      <c r="R51" s="94">
        <f t="shared" si="0"/>
        <v>0</v>
      </c>
    </row>
    <row r="52" spans="1:18" ht="15.95" customHeight="1" x14ac:dyDescent="0.15">
      <c r="A52" s="285" t="s">
        <v>205</v>
      </c>
    </row>
    <row r="53" spans="1:18" ht="15.95" customHeight="1" x14ac:dyDescent="0.15">
      <c r="A53" s="13" t="s">
        <v>206</v>
      </c>
    </row>
    <row r="54" spans="1:18" ht="15.95" customHeight="1" x14ac:dyDescent="0.15">
      <c r="A54" s="285" t="s">
        <v>207</v>
      </c>
      <c r="B54" s="13"/>
      <c r="C54" s="13"/>
      <c r="D54" s="13"/>
    </row>
    <row r="55" spans="1:18" ht="20.25" customHeight="1" x14ac:dyDescent="0.15"/>
    <row r="56" spans="1:18" ht="20.25" customHeight="1" x14ac:dyDescent="0.15"/>
    <row r="57" spans="1:18" ht="20.25" customHeight="1" x14ac:dyDescent="0.15"/>
    <row r="58" spans="1:18" ht="20.25" customHeight="1" x14ac:dyDescent="0.15"/>
    <row r="59" spans="1:18" ht="20.25" customHeight="1" x14ac:dyDescent="0.15"/>
  </sheetData>
  <sheetProtection insertRows="0"/>
  <protectedRanges>
    <protectedRange sqref="A55:IZ60" name="範囲3"/>
    <protectedRange sqref="A5:Q5 A7:Q7 A6:B6 D6:Q6 A9:Q9 A8:B8 D8:Q8 A49:Q50 A10:B48 D10:Q48 C11 C13 C15 C17 C19 C21 C23 C25 C27 C29 C31 C33 C35 C37 C39 C41 C43 C45 C47" name="範囲1"/>
    <protectedRange sqref="C6 C8 C10 C12 C14 C16 C18 C20 C22 C24 C26 C28 C30 C32 C34 C36 C38 C40 C42 C44 C46 C48" name="範囲1_1"/>
  </protectedRanges>
  <mergeCells count="28">
    <mergeCell ref="A1:R1"/>
    <mergeCell ref="A19:A20"/>
    <mergeCell ref="A21:A22"/>
    <mergeCell ref="A23:A24"/>
    <mergeCell ref="D3:Q3"/>
    <mergeCell ref="A5:A6"/>
    <mergeCell ref="A3:C4"/>
    <mergeCell ref="A31:A32"/>
    <mergeCell ref="A33:A34"/>
    <mergeCell ref="R3:R4"/>
    <mergeCell ref="A43:A44"/>
    <mergeCell ref="A41:A42"/>
    <mergeCell ref="A7:A8"/>
    <mergeCell ref="A9:A10"/>
    <mergeCell ref="A13:A14"/>
    <mergeCell ref="A11:A12"/>
    <mergeCell ref="A35:A36"/>
    <mergeCell ref="A15:A16"/>
    <mergeCell ref="A17:A18"/>
    <mergeCell ref="A25:A26"/>
    <mergeCell ref="A27:A28"/>
    <mergeCell ref="A37:A38"/>
    <mergeCell ref="A29:A30"/>
    <mergeCell ref="A51:B51"/>
    <mergeCell ref="A45:A46"/>
    <mergeCell ref="A47:A48"/>
    <mergeCell ref="A49:A50"/>
    <mergeCell ref="A39:A40"/>
  </mergeCells>
  <phoneticPr fontId="4"/>
  <printOptions verticalCentered="1"/>
  <pageMargins left="0.62992125984251968" right="0.39370078740157483" top="0.9055118110236221" bottom="0.51181102362204722" header="0.51181102362204722" footer="0.51181102362204722"/>
  <pageSetup paperSize="8" scale="93" orientation="landscape" r:id="rId1"/>
  <headerFooter alignWithMargins="0">
    <oddHeader>&amp;R（事業計画書　&amp;A）</oddHeader>
  </headerFooter>
  <rowBreaks count="1" manualBreakCount="1">
    <brk id="5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45"/>
  </sheetPr>
  <dimension ref="A1:AN63"/>
  <sheetViews>
    <sheetView view="pageBreakPreview" zoomScale="70" zoomScaleNormal="100" zoomScaleSheetLayoutView="70" workbookViewId="0">
      <selection activeCell="B19" sqref="B19"/>
    </sheetView>
  </sheetViews>
  <sheetFormatPr defaultColWidth="9" defaultRowHeight="30" customHeight="1" x14ac:dyDescent="0.15"/>
  <cols>
    <col min="1" max="1" width="3.125" style="37" customWidth="1"/>
    <col min="2" max="2" width="21.5" style="37" customWidth="1"/>
    <col min="3" max="3" width="8.375" style="37" customWidth="1"/>
    <col min="4" max="17" width="8.125" style="13" customWidth="1"/>
    <col min="18" max="18" width="10.625" style="13" customWidth="1"/>
    <col min="19" max="19" width="10" style="13" bestFit="1" customWidth="1"/>
    <col min="20" max="16384" width="9" style="13"/>
  </cols>
  <sheetData>
    <row r="1" spans="1:18" s="39" customFormat="1" ht="21" customHeight="1" x14ac:dyDescent="0.15">
      <c r="A1" s="698" t="s">
        <v>339</v>
      </c>
      <c r="B1" s="698"/>
      <c r="C1" s="698"/>
      <c r="D1" s="698"/>
      <c r="E1" s="698"/>
      <c r="F1" s="698"/>
      <c r="G1" s="698"/>
      <c r="H1" s="698"/>
      <c r="I1" s="698"/>
      <c r="J1" s="698"/>
      <c r="K1" s="698"/>
      <c r="L1" s="698"/>
      <c r="M1" s="698"/>
      <c r="N1" s="698"/>
      <c r="O1" s="698"/>
      <c r="P1" s="698"/>
      <c r="Q1" s="698"/>
      <c r="R1" s="698"/>
    </row>
    <row r="2" spans="1:18" s="39" customFormat="1" ht="17.25" customHeight="1" thickBot="1" x14ac:dyDescent="0.2">
      <c r="A2" s="40"/>
      <c r="B2" s="36"/>
      <c r="C2" s="41"/>
      <c r="R2" s="247" t="s">
        <v>38</v>
      </c>
    </row>
    <row r="3" spans="1:18" ht="15.95" customHeight="1" x14ac:dyDescent="0.15">
      <c r="A3" s="715" t="s">
        <v>89</v>
      </c>
      <c r="B3" s="716"/>
      <c r="C3" s="719" t="s">
        <v>51</v>
      </c>
      <c r="D3" s="721" t="s">
        <v>43</v>
      </c>
      <c r="E3" s="722"/>
      <c r="F3" s="722"/>
      <c r="G3" s="722"/>
      <c r="H3" s="722"/>
      <c r="I3" s="722"/>
      <c r="J3" s="722"/>
      <c r="K3" s="722"/>
      <c r="L3" s="722"/>
      <c r="M3" s="722"/>
      <c r="N3" s="722"/>
      <c r="O3" s="722"/>
      <c r="P3" s="722"/>
      <c r="Q3" s="722"/>
      <c r="R3" s="713" t="s">
        <v>46</v>
      </c>
    </row>
    <row r="4" spans="1:18" s="37" customFormat="1" ht="30" customHeight="1" thickBot="1" x14ac:dyDescent="0.2">
      <c r="A4" s="717"/>
      <c r="B4" s="718"/>
      <c r="C4" s="720"/>
      <c r="D4" s="287" t="s">
        <v>154</v>
      </c>
      <c r="E4" s="83">
        <v>7</v>
      </c>
      <c r="F4" s="83">
        <v>8</v>
      </c>
      <c r="G4" s="83">
        <v>9</v>
      </c>
      <c r="H4" s="83">
        <v>10</v>
      </c>
      <c r="I4" s="83">
        <v>11</v>
      </c>
      <c r="J4" s="83">
        <v>12</v>
      </c>
      <c r="K4" s="83">
        <v>13</v>
      </c>
      <c r="L4" s="83">
        <v>14</v>
      </c>
      <c r="M4" s="83">
        <v>15</v>
      </c>
      <c r="N4" s="83">
        <v>16</v>
      </c>
      <c r="O4" s="83">
        <v>17</v>
      </c>
      <c r="P4" s="83">
        <v>18</v>
      </c>
      <c r="Q4" s="83">
        <v>19</v>
      </c>
      <c r="R4" s="714"/>
    </row>
    <row r="5" spans="1:18" ht="26.1" customHeight="1" x14ac:dyDescent="0.15">
      <c r="A5" s="707" t="s">
        <v>34</v>
      </c>
      <c r="B5" s="288"/>
      <c r="C5" s="289"/>
      <c r="D5" s="290"/>
      <c r="E5" s="291"/>
      <c r="F5" s="291"/>
      <c r="G5" s="291"/>
      <c r="H5" s="291"/>
      <c r="I5" s="291"/>
      <c r="J5" s="291"/>
      <c r="K5" s="291"/>
      <c r="L5" s="291"/>
      <c r="M5" s="291"/>
      <c r="N5" s="291"/>
      <c r="O5" s="291"/>
      <c r="P5" s="291"/>
      <c r="Q5" s="291"/>
      <c r="R5" s="292">
        <f t="shared" ref="R5:R26" si="0">SUM(D5:Q5)</f>
        <v>0</v>
      </c>
    </row>
    <row r="6" spans="1:18" ht="26.1" customHeight="1" x14ac:dyDescent="0.15">
      <c r="A6" s="708"/>
      <c r="B6" s="293"/>
      <c r="C6" s="294"/>
      <c r="D6" s="186"/>
      <c r="E6" s="212"/>
      <c r="F6" s="212"/>
      <c r="G6" s="212"/>
      <c r="H6" s="212"/>
      <c r="I6" s="212"/>
      <c r="J6" s="212"/>
      <c r="K6" s="212"/>
      <c r="L6" s="212"/>
      <c r="M6" s="212"/>
      <c r="N6" s="212"/>
      <c r="O6" s="212"/>
      <c r="P6" s="212"/>
      <c r="Q6" s="212"/>
      <c r="R6" s="295">
        <f t="shared" si="0"/>
        <v>0</v>
      </c>
    </row>
    <row r="7" spans="1:18" ht="26.1" customHeight="1" x14ac:dyDescent="0.15">
      <c r="A7" s="708"/>
      <c r="B7" s="296"/>
      <c r="C7" s="294"/>
      <c r="D7" s="186"/>
      <c r="E7" s="212"/>
      <c r="F7" s="212"/>
      <c r="G7" s="212"/>
      <c r="H7" s="212"/>
      <c r="I7" s="212"/>
      <c r="J7" s="212"/>
      <c r="K7" s="212"/>
      <c r="L7" s="212"/>
      <c r="M7" s="212"/>
      <c r="N7" s="212"/>
      <c r="O7" s="212"/>
      <c r="P7" s="212"/>
      <c r="Q7" s="212"/>
      <c r="R7" s="295">
        <f t="shared" si="0"/>
        <v>0</v>
      </c>
    </row>
    <row r="8" spans="1:18" ht="26.1" customHeight="1" x14ac:dyDescent="0.15">
      <c r="A8" s="708"/>
      <c r="B8" s="297"/>
      <c r="C8" s="294"/>
      <c r="D8" s="186"/>
      <c r="E8" s="212"/>
      <c r="F8" s="212"/>
      <c r="G8" s="212"/>
      <c r="H8" s="212"/>
      <c r="I8" s="212"/>
      <c r="J8" s="212"/>
      <c r="K8" s="212"/>
      <c r="L8" s="212"/>
      <c r="M8" s="212"/>
      <c r="N8" s="212"/>
      <c r="O8" s="212"/>
      <c r="P8" s="212"/>
      <c r="Q8" s="212"/>
      <c r="R8" s="295">
        <f t="shared" si="0"/>
        <v>0</v>
      </c>
    </row>
    <row r="9" spans="1:18" ht="26.1" customHeight="1" x14ac:dyDescent="0.15">
      <c r="A9" s="708"/>
      <c r="B9" s="297"/>
      <c r="C9" s="294"/>
      <c r="D9" s="186"/>
      <c r="E9" s="212"/>
      <c r="F9" s="212"/>
      <c r="G9" s="212"/>
      <c r="H9" s="212"/>
      <c r="I9" s="212"/>
      <c r="J9" s="212"/>
      <c r="K9" s="212"/>
      <c r="L9" s="212"/>
      <c r="M9" s="212"/>
      <c r="N9" s="212"/>
      <c r="O9" s="212"/>
      <c r="P9" s="212"/>
      <c r="Q9" s="212"/>
      <c r="R9" s="295">
        <f t="shared" si="0"/>
        <v>0</v>
      </c>
    </row>
    <row r="10" spans="1:18" ht="26.1" customHeight="1" x14ac:dyDescent="0.15">
      <c r="A10" s="708"/>
      <c r="B10" s="297"/>
      <c r="C10" s="294"/>
      <c r="D10" s="186"/>
      <c r="E10" s="212"/>
      <c r="F10" s="212"/>
      <c r="G10" s="212"/>
      <c r="H10" s="212"/>
      <c r="I10" s="212"/>
      <c r="J10" s="212"/>
      <c r="K10" s="212"/>
      <c r="L10" s="212"/>
      <c r="M10" s="212"/>
      <c r="N10" s="212"/>
      <c r="O10" s="212"/>
      <c r="P10" s="212"/>
      <c r="Q10" s="212"/>
      <c r="R10" s="295">
        <f t="shared" si="0"/>
        <v>0</v>
      </c>
    </row>
    <row r="11" spans="1:18" ht="26.1" customHeight="1" x14ac:dyDescent="0.15">
      <c r="A11" s="708"/>
      <c r="B11" s="297"/>
      <c r="C11" s="294"/>
      <c r="D11" s="186"/>
      <c r="E11" s="212"/>
      <c r="F11" s="212"/>
      <c r="G11" s="212"/>
      <c r="H11" s="212"/>
      <c r="I11" s="212"/>
      <c r="J11" s="212"/>
      <c r="K11" s="212"/>
      <c r="L11" s="212"/>
      <c r="M11" s="212"/>
      <c r="N11" s="212"/>
      <c r="O11" s="212"/>
      <c r="P11" s="212"/>
      <c r="Q11" s="212"/>
      <c r="R11" s="295">
        <f t="shared" si="0"/>
        <v>0</v>
      </c>
    </row>
    <row r="12" spans="1:18" ht="26.1" customHeight="1" x14ac:dyDescent="0.15">
      <c r="A12" s="708"/>
      <c r="B12" s="297"/>
      <c r="C12" s="294"/>
      <c r="D12" s="186"/>
      <c r="E12" s="212"/>
      <c r="F12" s="212"/>
      <c r="G12" s="212"/>
      <c r="H12" s="212"/>
      <c r="I12" s="212"/>
      <c r="J12" s="212"/>
      <c r="K12" s="212"/>
      <c r="L12" s="212"/>
      <c r="M12" s="212"/>
      <c r="N12" s="212"/>
      <c r="O12" s="212"/>
      <c r="P12" s="212"/>
      <c r="Q12" s="212"/>
      <c r="R12" s="295">
        <f t="shared" si="0"/>
        <v>0</v>
      </c>
    </row>
    <row r="13" spans="1:18" ht="26.1" customHeight="1" x14ac:dyDescent="0.15">
      <c r="A13" s="708"/>
      <c r="B13" s="297"/>
      <c r="C13" s="294"/>
      <c r="D13" s="186"/>
      <c r="E13" s="212"/>
      <c r="F13" s="212"/>
      <c r="G13" s="212"/>
      <c r="H13" s="212"/>
      <c r="I13" s="212"/>
      <c r="J13" s="212"/>
      <c r="K13" s="212"/>
      <c r="L13" s="212"/>
      <c r="M13" s="212"/>
      <c r="N13" s="212"/>
      <c r="O13" s="212"/>
      <c r="P13" s="212"/>
      <c r="Q13" s="212"/>
      <c r="R13" s="295">
        <f t="shared" si="0"/>
        <v>0</v>
      </c>
    </row>
    <row r="14" spans="1:18" ht="26.1" customHeight="1" x14ac:dyDescent="0.15">
      <c r="A14" s="708"/>
      <c r="B14" s="297"/>
      <c r="C14" s="294"/>
      <c r="D14" s="186"/>
      <c r="E14" s="212"/>
      <c r="F14" s="212"/>
      <c r="G14" s="212"/>
      <c r="H14" s="212"/>
      <c r="I14" s="212"/>
      <c r="J14" s="212"/>
      <c r="K14" s="212"/>
      <c r="L14" s="212"/>
      <c r="M14" s="212"/>
      <c r="N14" s="212"/>
      <c r="O14" s="212"/>
      <c r="P14" s="212"/>
      <c r="Q14" s="212"/>
      <c r="R14" s="295">
        <f t="shared" si="0"/>
        <v>0</v>
      </c>
    </row>
    <row r="15" spans="1:18" ht="26.1" customHeight="1" x14ac:dyDescent="0.15">
      <c r="A15" s="708"/>
      <c r="B15" s="297"/>
      <c r="C15" s="294"/>
      <c r="D15" s="186"/>
      <c r="E15" s="212"/>
      <c r="F15" s="212"/>
      <c r="G15" s="212"/>
      <c r="H15" s="212"/>
      <c r="I15" s="212"/>
      <c r="J15" s="212"/>
      <c r="K15" s="212"/>
      <c r="L15" s="212"/>
      <c r="M15" s="212"/>
      <c r="N15" s="212"/>
      <c r="O15" s="212"/>
      <c r="P15" s="212"/>
      <c r="Q15" s="212"/>
      <c r="R15" s="295">
        <f t="shared" si="0"/>
        <v>0</v>
      </c>
    </row>
    <row r="16" spans="1:18" ht="26.1" customHeight="1" x14ac:dyDescent="0.15">
      <c r="A16" s="708"/>
      <c r="B16" s="297"/>
      <c r="C16" s="294"/>
      <c r="D16" s="186"/>
      <c r="E16" s="212"/>
      <c r="F16" s="212"/>
      <c r="G16" s="212"/>
      <c r="H16" s="212"/>
      <c r="I16" s="212"/>
      <c r="J16" s="212"/>
      <c r="K16" s="212"/>
      <c r="L16" s="212"/>
      <c r="M16" s="212"/>
      <c r="N16" s="212"/>
      <c r="O16" s="212"/>
      <c r="P16" s="212"/>
      <c r="Q16" s="212"/>
      <c r="R16" s="295">
        <f t="shared" si="0"/>
        <v>0</v>
      </c>
    </row>
    <row r="17" spans="1:19" ht="26.1" customHeight="1" x14ac:dyDescent="0.15">
      <c r="A17" s="708"/>
      <c r="B17" s="297"/>
      <c r="C17" s="298"/>
      <c r="D17" s="186"/>
      <c r="E17" s="212"/>
      <c r="F17" s="212"/>
      <c r="G17" s="212"/>
      <c r="H17" s="212"/>
      <c r="I17" s="212"/>
      <c r="J17" s="212"/>
      <c r="K17" s="212"/>
      <c r="L17" s="212"/>
      <c r="M17" s="212"/>
      <c r="N17" s="212"/>
      <c r="O17" s="212"/>
      <c r="P17" s="212"/>
      <c r="Q17" s="212"/>
      <c r="R17" s="295">
        <f t="shared" si="0"/>
        <v>0</v>
      </c>
    </row>
    <row r="18" spans="1:19" ht="26.1" customHeight="1" x14ac:dyDescent="0.15">
      <c r="A18" s="708"/>
      <c r="B18" s="297"/>
      <c r="C18" s="294"/>
      <c r="D18" s="186"/>
      <c r="E18" s="212"/>
      <c r="F18" s="212"/>
      <c r="G18" s="212"/>
      <c r="H18" s="212"/>
      <c r="I18" s="212"/>
      <c r="J18" s="212"/>
      <c r="K18" s="212"/>
      <c r="L18" s="212"/>
      <c r="M18" s="212"/>
      <c r="N18" s="212"/>
      <c r="O18" s="212"/>
      <c r="P18" s="212"/>
      <c r="Q18" s="212"/>
      <c r="R18" s="295">
        <f t="shared" si="0"/>
        <v>0</v>
      </c>
    </row>
    <row r="19" spans="1:19" ht="26.1" customHeight="1" thickBot="1" x14ac:dyDescent="0.2">
      <c r="A19" s="709"/>
      <c r="B19" s="299"/>
      <c r="C19" s="300"/>
      <c r="D19" s="301"/>
      <c r="E19" s="302"/>
      <c r="F19" s="302"/>
      <c r="G19" s="302"/>
      <c r="H19" s="302"/>
      <c r="I19" s="302"/>
      <c r="J19" s="302"/>
      <c r="K19" s="302"/>
      <c r="L19" s="302"/>
      <c r="M19" s="302"/>
      <c r="N19" s="302"/>
      <c r="O19" s="302"/>
      <c r="P19" s="302"/>
      <c r="Q19" s="302"/>
      <c r="R19" s="303">
        <f t="shared" si="0"/>
        <v>0</v>
      </c>
    </row>
    <row r="20" spans="1:19" ht="26.1" customHeight="1" thickTop="1" thickBot="1" x14ac:dyDescent="0.2">
      <c r="A20" s="723" t="s">
        <v>5</v>
      </c>
      <c r="B20" s="724"/>
      <c r="C20" s="304"/>
      <c r="D20" s="305">
        <f t="shared" ref="D20:Q20" si="1">SUM(D5:D19)</f>
        <v>0</v>
      </c>
      <c r="E20" s="306">
        <f t="shared" si="1"/>
        <v>0</v>
      </c>
      <c r="F20" s="306">
        <f t="shared" si="1"/>
        <v>0</v>
      </c>
      <c r="G20" s="306">
        <f t="shared" si="1"/>
        <v>0</v>
      </c>
      <c r="H20" s="306">
        <f t="shared" si="1"/>
        <v>0</v>
      </c>
      <c r="I20" s="306">
        <f t="shared" si="1"/>
        <v>0</v>
      </c>
      <c r="J20" s="306">
        <f t="shared" si="1"/>
        <v>0</v>
      </c>
      <c r="K20" s="306">
        <f t="shared" si="1"/>
        <v>0</v>
      </c>
      <c r="L20" s="306">
        <f t="shared" si="1"/>
        <v>0</v>
      </c>
      <c r="M20" s="306">
        <f t="shared" si="1"/>
        <v>0</v>
      </c>
      <c r="N20" s="306">
        <f t="shared" si="1"/>
        <v>0</v>
      </c>
      <c r="O20" s="306">
        <f t="shared" si="1"/>
        <v>0</v>
      </c>
      <c r="P20" s="306">
        <f t="shared" si="1"/>
        <v>0</v>
      </c>
      <c r="Q20" s="306">
        <f t="shared" si="1"/>
        <v>0</v>
      </c>
      <c r="R20" s="307">
        <f t="shared" si="0"/>
        <v>0</v>
      </c>
      <c r="S20" s="308"/>
    </row>
    <row r="21" spans="1:19" ht="26.1" customHeight="1" x14ac:dyDescent="0.15">
      <c r="A21" s="710" t="s">
        <v>114</v>
      </c>
      <c r="B21" s="309"/>
      <c r="C21" s="310"/>
      <c r="D21" s="290"/>
      <c r="E21" s="291"/>
      <c r="F21" s="291"/>
      <c r="G21" s="291"/>
      <c r="H21" s="291"/>
      <c r="I21" s="291"/>
      <c r="J21" s="291"/>
      <c r="K21" s="291"/>
      <c r="L21" s="291"/>
      <c r="M21" s="291"/>
      <c r="N21" s="291"/>
      <c r="O21" s="291"/>
      <c r="P21" s="291"/>
      <c r="Q21" s="291"/>
      <c r="R21" s="292">
        <f t="shared" si="0"/>
        <v>0</v>
      </c>
    </row>
    <row r="22" spans="1:19" ht="26.1" customHeight="1" x14ac:dyDescent="0.15">
      <c r="A22" s="711"/>
      <c r="B22" s="311"/>
      <c r="C22" s="312"/>
      <c r="D22" s="186"/>
      <c r="E22" s="212"/>
      <c r="F22" s="212"/>
      <c r="G22" s="212"/>
      <c r="H22" s="212"/>
      <c r="I22" s="212"/>
      <c r="J22" s="212"/>
      <c r="K22" s="212"/>
      <c r="L22" s="212"/>
      <c r="M22" s="212"/>
      <c r="N22" s="212"/>
      <c r="O22" s="212"/>
      <c r="P22" s="212"/>
      <c r="Q22" s="212"/>
      <c r="R22" s="295">
        <f t="shared" si="0"/>
        <v>0</v>
      </c>
    </row>
    <row r="23" spans="1:19" ht="26.1" customHeight="1" x14ac:dyDescent="0.15">
      <c r="A23" s="711"/>
      <c r="B23" s="313"/>
      <c r="C23" s="312"/>
      <c r="D23" s="186"/>
      <c r="E23" s="212"/>
      <c r="F23" s="212"/>
      <c r="G23" s="212"/>
      <c r="H23" s="212"/>
      <c r="I23" s="212"/>
      <c r="J23" s="212"/>
      <c r="K23" s="212"/>
      <c r="L23" s="212"/>
      <c r="M23" s="212"/>
      <c r="N23" s="212"/>
      <c r="O23" s="212"/>
      <c r="P23" s="212"/>
      <c r="Q23" s="212"/>
      <c r="R23" s="295">
        <f t="shared" si="0"/>
        <v>0</v>
      </c>
    </row>
    <row r="24" spans="1:19" ht="26.1" customHeight="1" x14ac:dyDescent="0.15">
      <c r="A24" s="711"/>
      <c r="B24" s="314"/>
      <c r="C24" s="312"/>
      <c r="D24" s="186"/>
      <c r="E24" s="212"/>
      <c r="F24" s="212"/>
      <c r="G24" s="212"/>
      <c r="H24" s="212"/>
      <c r="I24" s="212"/>
      <c r="J24" s="212"/>
      <c r="K24" s="212"/>
      <c r="L24" s="212"/>
      <c r="M24" s="212"/>
      <c r="N24" s="212"/>
      <c r="O24" s="212"/>
      <c r="P24" s="212"/>
      <c r="Q24" s="212"/>
      <c r="R24" s="295">
        <f t="shared" si="0"/>
        <v>0</v>
      </c>
    </row>
    <row r="25" spans="1:19" ht="26.1" customHeight="1" x14ac:dyDescent="0.15">
      <c r="A25" s="711"/>
      <c r="B25" s="311"/>
      <c r="C25" s="312"/>
      <c r="D25" s="186"/>
      <c r="E25" s="212"/>
      <c r="F25" s="212"/>
      <c r="G25" s="212"/>
      <c r="H25" s="212"/>
      <c r="I25" s="212"/>
      <c r="J25" s="212"/>
      <c r="K25" s="212"/>
      <c r="L25" s="212"/>
      <c r="M25" s="212"/>
      <c r="N25" s="212"/>
      <c r="O25" s="212"/>
      <c r="P25" s="212"/>
      <c r="Q25" s="212"/>
      <c r="R25" s="295">
        <f t="shared" si="0"/>
        <v>0</v>
      </c>
    </row>
    <row r="26" spans="1:19" ht="26.1" customHeight="1" x14ac:dyDescent="0.15">
      <c r="A26" s="711"/>
      <c r="B26" s="311"/>
      <c r="C26" s="312"/>
      <c r="D26" s="186"/>
      <c r="E26" s="212"/>
      <c r="F26" s="212"/>
      <c r="G26" s="212"/>
      <c r="H26" s="212"/>
      <c r="I26" s="212"/>
      <c r="J26" s="212"/>
      <c r="K26" s="212"/>
      <c r="L26" s="212"/>
      <c r="M26" s="212"/>
      <c r="N26" s="212"/>
      <c r="O26" s="212"/>
      <c r="P26" s="212"/>
      <c r="Q26" s="212"/>
      <c r="R26" s="295">
        <f t="shared" si="0"/>
        <v>0</v>
      </c>
    </row>
    <row r="27" spans="1:19" ht="26.1" customHeight="1" x14ac:dyDescent="0.15">
      <c r="A27" s="711"/>
      <c r="B27" s="311"/>
      <c r="C27" s="312"/>
      <c r="D27" s="186"/>
      <c r="E27" s="212"/>
      <c r="F27" s="212"/>
      <c r="G27" s="212"/>
      <c r="H27" s="212"/>
      <c r="I27" s="212"/>
      <c r="J27" s="212"/>
      <c r="K27" s="212"/>
      <c r="L27" s="212"/>
      <c r="M27" s="212"/>
      <c r="N27" s="212"/>
      <c r="O27" s="212"/>
      <c r="P27" s="212"/>
      <c r="Q27" s="212"/>
      <c r="R27" s="295">
        <f t="shared" ref="R27:R56" si="2">SUM(D27:Q27)</f>
        <v>0</v>
      </c>
    </row>
    <row r="28" spans="1:19" ht="26.1" customHeight="1" x14ac:dyDescent="0.15">
      <c r="A28" s="711"/>
      <c r="B28" s="311"/>
      <c r="C28" s="312"/>
      <c r="D28" s="186"/>
      <c r="E28" s="212"/>
      <c r="F28" s="212"/>
      <c r="G28" s="212"/>
      <c r="H28" s="212"/>
      <c r="I28" s="212"/>
      <c r="J28" s="212"/>
      <c r="K28" s="212"/>
      <c r="L28" s="212"/>
      <c r="M28" s="212"/>
      <c r="N28" s="212"/>
      <c r="O28" s="212"/>
      <c r="P28" s="212"/>
      <c r="Q28" s="212"/>
      <c r="R28" s="295">
        <f t="shared" si="2"/>
        <v>0</v>
      </c>
    </row>
    <row r="29" spans="1:19" ht="26.1" customHeight="1" x14ac:dyDescent="0.15">
      <c r="A29" s="711"/>
      <c r="B29" s="311"/>
      <c r="C29" s="312"/>
      <c r="D29" s="186"/>
      <c r="E29" s="212"/>
      <c r="F29" s="212"/>
      <c r="G29" s="212"/>
      <c r="H29" s="212"/>
      <c r="I29" s="212"/>
      <c r="J29" s="212"/>
      <c r="K29" s="212"/>
      <c r="L29" s="212"/>
      <c r="M29" s="212"/>
      <c r="N29" s="212"/>
      <c r="O29" s="212"/>
      <c r="P29" s="212"/>
      <c r="Q29" s="212"/>
      <c r="R29" s="295">
        <f t="shared" si="2"/>
        <v>0</v>
      </c>
    </row>
    <row r="30" spans="1:19" ht="26.1" customHeight="1" x14ac:dyDescent="0.15">
      <c r="A30" s="711"/>
      <c r="B30" s="311"/>
      <c r="C30" s="312"/>
      <c r="D30" s="186"/>
      <c r="E30" s="212"/>
      <c r="F30" s="212"/>
      <c r="G30" s="212"/>
      <c r="H30" s="212"/>
      <c r="I30" s="212"/>
      <c r="J30" s="212"/>
      <c r="K30" s="212"/>
      <c r="L30" s="212"/>
      <c r="M30" s="212"/>
      <c r="N30" s="212"/>
      <c r="O30" s="212"/>
      <c r="P30" s="212"/>
      <c r="Q30" s="212"/>
      <c r="R30" s="295">
        <f t="shared" si="2"/>
        <v>0</v>
      </c>
    </row>
    <row r="31" spans="1:19" ht="26.1" customHeight="1" x14ac:dyDescent="0.15">
      <c r="A31" s="711"/>
      <c r="B31" s="311"/>
      <c r="C31" s="312"/>
      <c r="D31" s="186"/>
      <c r="E31" s="212"/>
      <c r="F31" s="212"/>
      <c r="G31" s="212"/>
      <c r="H31" s="212"/>
      <c r="I31" s="212"/>
      <c r="J31" s="212"/>
      <c r="K31" s="212"/>
      <c r="L31" s="212"/>
      <c r="M31" s="212"/>
      <c r="N31" s="212"/>
      <c r="O31" s="212"/>
      <c r="P31" s="212"/>
      <c r="Q31" s="212"/>
      <c r="R31" s="295">
        <f t="shared" si="2"/>
        <v>0</v>
      </c>
    </row>
    <row r="32" spans="1:19" ht="26.1" customHeight="1" x14ac:dyDescent="0.15">
      <c r="A32" s="711"/>
      <c r="B32" s="315"/>
      <c r="C32" s="294"/>
      <c r="D32" s="186"/>
      <c r="E32" s="212"/>
      <c r="F32" s="212"/>
      <c r="G32" s="212"/>
      <c r="H32" s="212"/>
      <c r="I32" s="212"/>
      <c r="J32" s="212"/>
      <c r="K32" s="212"/>
      <c r="L32" s="212"/>
      <c r="M32" s="212"/>
      <c r="N32" s="212"/>
      <c r="O32" s="212"/>
      <c r="P32" s="212"/>
      <c r="Q32" s="212"/>
      <c r="R32" s="295">
        <f t="shared" si="2"/>
        <v>0</v>
      </c>
    </row>
    <row r="33" spans="1:19" ht="26.1" customHeight="1" x14ac:dyDescent="0.15">
      <c r="A33" s="711"/>
      <c r="B33" s="311"/>
      <c r="C33" s="312"/>
      <c r="D33" s="186"/>
      <c r="E33" s="212"/>
      <c r="F33" s="212"/>
      <c r="G33" s="212"/>
      <c r="H33" s="212"/>
      <c r="I33" s="212"/>
      <c r="J33" s="212"/>
      <c r="K33" s="212"/>
      <c r="L33" s="212"/>
      <c r="M33" s="212"/>
      <c r="N33" s="212"/>
      <c r="O33" s="212"/>
      <c r="P33" s="212"/>
      <c r="Q33" s="212"/>
      <c r="R33" s="295">
        <f t="shared" si="2"/>
        <v>0</v>
      </c>
    </row>
    <row r="34" spans="1:19" ht="26.1" customHeight="1" x14ac:dyDescent="0.15">
      <c r="A34" s="711"/>
      <c r="B34" s="316"/>
      <c r="C34" s="317"/>
      <c r="D34" s="186"/>
      <c r="E34" s="212"/>
      <c r="F34" s="212"/>
      <c r="G34" s="212"/>
      <c r="H34" s="212"/>
      <c r="I34" s="212"/>
      <c r="J34" s="212"/>
      <c r="K34" s="212"/>
      <c r="L34" s="212"/>
      <c r="M34" s="212"/>
      <c r="N34" s="212"/>
      <c r="O34" s="212"/>
      <c r="P34" s="212"/>
      <c r="Q34" s="212"/>
      <c r="R34" s="295">
        <f t="shared" si="2"/>
        <v>0</v>
      </c>
    </row>
    <row r="35" spans="1:19" ht="26.1" customHeight="1" thickBot="1" x14ac:dyDescent="0.2">
      <c r="A35" s="712"/>
      <c r="B35" s="318"/>
      <c r="C35" s="319"/>
      <c r="D35" s="301"/>
      <c r="E35" s="302"/>
      <c r="F35" s="302"/>
      <c r="G35" s="302"/>
      <c r="H35" s="302"/>
      <c r="I35" s="302"/>
      <c r="J35" s="302"/>
      <c r="K35" s="302"/>
      <c r="L35" s="302"/>
      <c r="M35" s="302"/>
      <c r="N35" s="302"/>
      <c r="O35" s="302"/>
      <c r="P35" s="302"/>
      <c r="Q35" s="302"/>
      <c r="R35" s="303">
        <f t="shared" si="2"/>
        <v>0</v>
      </c>
    </row>
    <row r="36" spans="1:19" ht="26.1" customHeight="1" thickTop="1" thickBot="1" x14ac:dyDescent="0.2">
      <c r="A36" s="725" t="s">
        <v>5</v>
      </c>
      <c r="B36" s="726"/>
      <c r="C36" s="320"/>
      <c r="D36" s="305">
        <f t="shared" ref="D36:Q36" si="3">SUM(D21:D35)</f>
        <v>0</v>
      </c>
      <c r="E36" s="306">
        <f t="shared" si="3"/>
        <v>0</v>
      </c>
      <c r="F36" s="306">
        <f t="shared" si="3"/>
        <v>0</v>
      </c>
      <c r="G36" s="306">
        <f t="shared" si="3"/>
        <v>0</v>
      </c>
      <c r="H36" s="306">
        <f t="shared" si="3"/>
        <v>0</v>
      </c>
      <c r="I36" s="306">
        <f t="shared" si="3"/>
        <v>0</v>
      </c>
      <c r="J36" s="306">
        <f t="shared" si="3"/>
        <v>0</v>
      </c>
      <c r="K36" s="306">
        <f t="shared" si="3"/>
        <v>0</v>
      </c>
      <c r="L36" s="306">
        <f t="shared" si="3"/>
        <v>0</v>
      </c>
      <c r="M36" s="306">
        <f t="shared" si="3"/>
        <v>0</v>
      </c>
      <c r="N36" s="306">
        <f t="shared" si="3"/>
        <v>0</v>
      </c>
      <c r="O36" s="306">
        <f t="shared" si="3"/>
        <v>0</v>
      </c>
      <c r="P36" s="306">
        <f t="shared" si="3"/>
        <v>0</v>
      </c>
      <c r="Q36" s="306">
        <f t="shared" si="3"/>
        <v>0</v>
      </c>
      <c r="R36" s="307">
        <f t="shared" si="2"/>
        <v>0</v>
      </c>
      <c r="S36" s="308"/>
    </row>
    <row r="37" spans="1:19" ht="26.1" customHeight="1" x14ac:dyDescent="0.15">
      <c r="A37" s="710" t="s">
        <v>115</v>
      </c>
      <c r="B37" s="309"/>
      <c r="C37" s="310"/>
      <c r="D37" s="290"/>
      <c r="E37" s="291"/>
      <c r="F37" s="291"/>
      <c r="G37" s="291"/>
      <c r="H37" s="291"/>
      <c r="I37" s="291"/>
      <c r="J37" s="291"/>
      <c r="K37" s="291"/>
      <c r="L37" s="291"/>
      <c r="M37" s="291"/>
      <c r="N37" s="291"/>
      <c r="O37" s="291"/>
      <c r="P37" s="291"/>
      <c r="Q37" s="291"/>
      <c r="R37" s="292">
        <f t="shared" si="2"/>
        <v>0</v>
      </c>
    </row>
    <row r="38" spans="1:19" ht="26.1" customHeight="1" x14ac:dyDescent="0.15">
      <c r="A38" s="711"/>
      <c r="B38" s="311"/>
      <c r="C38" s="312"/>
      <c r="D38" s="186"/>
      <c r="E38" s="212"/>
      <c r="F38" s="212"/>
      <c r="G38" s="212"/>
      <c r="H38" s="212"/>
      <c r="I38" s="212"/>
      <c r="J38" s="212"/>
      <c r="K38" s="212"/>
      <c r="L38" s="212"/>
      <c r="M38" s="212"/>
      <c r="N38" s="212"/>
      <c r="O38" s="212"/>
      <c r="P38" s="212"/>
      <c r="Q38" s="212"/>
      <c r="R38" s="295">
        <f t="shared" si="2"/>
        <v>0</v>
      </c>
    </row>
    <row r="39" spans="1:19" ht="26.1" customHeight="1" x14ac:dyDescent="0.15">
      <c r="A39" s="711"/>
      <c r="B39" s="313"/>
      <c r="C39" s="312"/>
      <c r="D39" s="186"/>
      <c r="E39" s="212"/>
      <c r="F39" s="212"/>
      <c r="G39" s="212"/>
      <c r="H39" s="212"/>
      <c r="I39" s="212"/>
      <c r="J39" s="212"/>
      <c r="K39" s="212"/>
      <c r="L39" s="212"/>
      <c r="M39" s="212"/>
      <c r="N39" s="212"/>
      <c r="O39" s="212"/>
      <c r="P39" s="212"/>
      <c r="Q39" s="212"/>
      <c r="R39" s="295">
        <f t="shared" si="2"/>
        <v>0</v>
      </c>
    </row>
    <row r="40" spans="1:19" ht="26.1" customHeight="1" x14ac:dyDescent="0.15">
      <c r="A40" s="711"/>
      <c r="B40" s="314"/>
      <c r="C40" s="312"/>
      <c r="D40" s="186"/>
      <c r="E40" s="212"/>
      <c r="F40" s="212"/>
      <c r="G40" s="212"/>
      <c r="H40" s="212"/>
      <c r="I40" s="212"/>
      <c r="J40" s="212"/>
      <c r="K40" s="212"/>
      <c r="L40" s="212"/>
      <c r="M40" s="212"/>
      <c r="N40" s="212"/>
      <c r="O40" s="212"/>
      <c r="P40" s="212"/>
      <c r="Q40" s="212"/>
      <c r="R40" s="295">
        <f t="shared" si="2"/>
        <v>0</v>
      </c>
    </row>
    <row r="41" spans="1:19" ht="26.1" customHeight="1" x14ac:dyDescent="0.15">
      <c r="A41" s="711"/>
      <c r="B41" s="314"/>
      <c r="C41" s="312"/>
      <c r="D41" s="186"/>
      <c r="E41" s="212"/>
      <c r="F41" s="212"/>
      <c r="G41" s="212"/>
      <c r="H41" s="212"/>
      <c r="I41" s="212"/>
      <c r="J41" s="212"/>
      <c r="K41" s="212"/>
      <c r="L41" s="212"/>
      <c r="M41" s="212"/>
      <c r="N41" s="212"/>
      <c r="O41" s="212"/>
      <c r="P41" s="212"/>
      <c r="Q41" s="212"/>
      <c r="R41" s="295">
        <f t="shared" si="2"/>
        <v>0</v>
      </c>
    </row>
    <row r="42" spans="1:19" ht="26.1" customHeight="1" x14ac:dyDescent="0.15">
      <c r="A42" s="711"/>
      <c r="B42" s="311"/>
      <c r="C42" s="312"/>
      <c r="D42" s="186"/>
      <c r="E42" s="212"/>
      <c r="F42" s="212"/>
      <c r="G42" s="212"/>
      <c r="H42" s="212"/>
      <c r="I42" s="212"/>
      <c r="J42" s="212"/>
      <c r="K42" s="212"/>
      <c r="L42" s="212"/>
      <c r="M42" s="212"/>
      <c r="N42" s="212"/>
      <c r="O42" s="212"/>
      <c r="P42" s="212"/>
      <c r="Q42" s="212"/>
      <c r="R42" s="295">
        <f t="shared" si="2"/>
        <v>0</v>
      </c>
    </row>
    <row r="43" spans="1:19" ht="26.1" customHeight="1" x14ac:dyDescent="0.15">
      <c r="A43" s="711"/>
      <c r="B43" s="311"/>
      <c r="C43" s="312"/>
      <c r="D43" s="186"/>
      <c r="E43" s="212"/>
      <c r="F43" s="212"/>
      <c r="G43" s="212"/>
      <c r="H43" s="212"/>
      <c r="I43" s="212"/>
      <c r="J43" s="212"/>
      <c r="K43" s="212"/>
      <c r="L43" s="212"/>
      <c r="M43" s="212"/>
      <c r="N43" s="212"/>
      <c r="O43" s="212"/>
      <c r="P43" s="212"/>
      <c r="Q43" s="212"/>
      <c r="R43" s="295">
        <f t="shared" si="2"/>
        <v>0</v>
      </c>
    </row>
    <row r="44" spans="1:19" ht="26.1" customHeight="1" x14ac:dyDescent="0.15">
      <c r="A44" s="711"/>
      <c r="B44" s="311"/>
      <c r="C44" s="312"/>
      <c r="D44" s="186"/>
      <c r="E44" s="212"/>
      <c r="F44" s="212"/>
      <c r="G44" s="212"/>
      <c r="H44" s="212"/>
      <c r="I44" s="212"/>
      <c r="J44" s="212"/>
      <c r="K44" s="212"/>
      <c r="L44" s="212"/>
      <c r="M44" s="212"/>
      <c r="N44" s="212"/>
      <c r="O44" s="212"/>
      <c r="P44" s="212"/>
      <c r="Q44" s="212"/>
      <c r="R44" s="295">
        <f t="shared" si="2"/>
        <v>0</v>
      </c>
    </row>
    <row r="45" spans="1:19" ht="26.1" customHeight="1" x14ac:dyDescent="0.15">
      <c r="A45" s="711"/>
      <c r="B45" s="311"/>
      <c r="C45" s="312"/>
      <c r="D45" s="186"/>
      <c r="E45" s="212"/>
      <c r="F45" s="212"/>
      <c r="G45" s="212"/>
      <c r="H45" s="212"/>
      <c r="I45" s="212"/>
      <c r="J45" s="212"/>
      <c r="K45" s="212"/>
      <c r="L45" s="212"/>
      <c r="M45" s="212"/>
      <c r="N45" s="212"/>
      <c r="O45" s="212"/>
      <c r="P45" s="212"/>
      <c r="Q45" s="212"/>
      <c r="R45" s="295">
        <f t="shared" si="2"/>
        <v>0</v>
      </c>
    </row>
    <row r="46" spans="1:19" ht="26.1" customHeight="1" x14ac:dyDescent="0.15">
      <c r="A46" s="711"/>
      <c r="B46" s="311"/>
      <c r="C46" s="312"/>
      <c r="D46" s="186"/>
      <c r="E46" s="212"/>
      <c r="F46" s="212"/>
      <c r="G46" s="212"/>
      <c r="H46" s="212"/>
      <c r="I46" s="212"/>
      <c r="J46" s="212"/>
      <c r="K46" s="212"/>
      <c r="L46" s="212"/>
      <c r="M46" s="212"/>
      <c r="N46" s="212"/>
      <c r="O46" s="212"/>
      <c r="P46" s="212"/>
      <c r="Q46" s="212"/>
      <c r="R46" s="295">
        <f t="shared" si="2"/>
        <v>0</v>
      </c>
    </row>
    <row r="47" spans="1:19" ht="26.1" customHeight="1" x14ac:dyDescent="0.15">
      <c r="A47" s="711"/>
      <c r="B47" s="311"/>
      <c r="C47" s="312"/>
      <c r="D47" s="186"/>
      <c r="E47" s="212"/>
      <c r="F47" s="212"/>
      <c r="G47" s="212"/>
      <c r="H47" s="212"/>
      <c r="I47" s="212"/>
      <c r="J47" s="212"/>
      <c r="K47" s="212"/>
      <c r="L47" s="212"/>
      <c r="M47" s="212"/>
      <c r="N47" s="212"/>
      <c r="O47" s="212"/>
      <c r="P47" s="212"/>
      <c r="Q47" s="212"/>
      <c r="R47" s="295">
        <f t="shared" si="2"/>
        <v>0</v>
      </c>
    </row>
    <row r="48" spans="1:19" ht="26.1" customHeight="1" x14ac:dyDescent="0.15">
      <c r="A48" s="711"/>
      <c r="B48" s="315"/>
      <c r="C48" s="294"/>
      <c r="D48" s="186"/>
      <c r="E48" s="212"/>
      <c r="F48" s="212"/>
      <c r="G48" s="212"/>
      <c r="H48" s="212"/>
      <c r="I48" s="212"/>
      <c r="J48" s="212"/>
      <c r="K48" s="212"/>
      <c r="L48" s="212"/>
      <c r="M48" s="212"/>
      <c r="N48" s="212"/>
      <c r="O48" s="212"/>
      <c r="P48" s="212"/>
      <c r="Q48" s="212"/>
      <c r="R48" s="295">
        <f t="shared" si="2"/>
        <v>0</v>
      </c>
    </row>
    <row r="49" spans="1:40" ht="26.1" customHeight="1" x14ac:dyDescent="0.15">
      <c r="A49" s="711"/>
      <c r="B49" s="311"/>
      <c r="C49" s="312"/>
      <c r="D49" s="186"/>
      <c r="E49" s="212"/>
      <c r="F49" s="212"/>
      <c r="G49" s="212"/>
      <c r="H49" s="212"/>
      <c r="I49" s="212"/>
      <c r="J49" s="212"/>
      <c r="K49" s="212"/>
      <c r="L49" s="212"/>
      <c r="M49" s="212"/>
      <c r="N49" s="212"/>
      <c r="O49" s="212"/>
      <c r="P49" s="212"/>
      <c r="Q49" s="212"/>
      <c r="R49" s="295">
        <f t="shared" si="2"/>
        <v>0</v>
      </c>
    </row>
    <row r="50" spans="1:40" ht="26.1" customHeight="1" x14ac:dyDescent="0.15">
      <c r="A50" s="711"/>
      <c r="B50" s="316"/>
      <c r="C50" s="317"/>
      <c r="D50" s="186"/>
      <c r="E50" s="212"/>
      <c r="F50" s="212"/>
      <c r="G50" s="212"/>
      <c r="H50" s="212"/>
      <c r="I50" s="212"/>
      <c r="J50" s="212"/>
      <c r="K50" s="212"/>
      <c r="L50" s="212"/>
      <c r="M50" s="212"/>
      <c r="N50" s="212"/>
      <c r="O50" s="212"/>
      <c r="P50" s="212"/>
      <c r="Q50" s="212"/>
      <c r="R50" s="295">
        <f t="shared" si="2"/>
        <v>0</v>
      </c>
    </row>
    <row r="51" spans="1:40" ht="26.1" customHeight="1" thickBot="1" x14ac:dyDescent="0.2">
      <c r="A51" s="712"/>
      <c r="B51" s="318"/>
      <c r="C51" s="319"/>
      <c r="D51" s="301"/>
      <c r="E51" s="302"/>
      <c r="F51" s="302"/>
      <c r="G51" s="302"/>
      <c r="H51" s="302"/>
      <c r="I51" s="302"/>
      <c r="J51" s="302"/>
      <c r="K51" s="302"/>
      <c r="L51" s="302"/>
      <c r="M51" s="302"/>
      <c r="N51" s="302"/>
      <c r="O51" s="302"/>
      <c r="P51" s="302"/>
      <c r="Q51" s="302"/>
      <c r="R51" s="303">
        <f t="shared" si="2"/>
        <v>0</v>
      </c>
    </row>
    <row r="52" spans="1:40" ht="26.1" customHeight="1" thickTop="1" thickBot="1" x14ac:dyDescent="0.2">
      <c r="A52" s="725" t="s">
        <v>5</v>
      </c>
      <c r="B52" s="726"/>
      <c r="C52" s="320"/>
      <c r="D52" s="305">
        <f t="shared" ref="D52:Q52" si="4">SUM(D37:D51)</f>
        <v>0</v>
      </c>
      <c r="E52" s="306">
        <f t="shared" si="4"/>
        <v>0</v>
      </c>
      <c r="F52" s="306">
        <f t="shared" si="4"/>
        <v>0</v>
      </c>
      <c r="G52" s="306">
        <f t="shared" si="4"/>
        <v>0</v>
      </c>
      <c r="H52" s="306">
        <f t="shared" si="4"/>
        <v>0</v>
      </c>
      <c r="I52" s="306">
        <f t="shared" si="4"/>
        <v>0</v>
      </c>
      <c r="J52" s="306">
        <f t="shared" si="4"/>
        <v>0</v>
      </c>
      <c r="K52" s="306">
        <f t="shared" si="4"/>
        <v>0</v>
      </c>
      <c r="L52" s="306">
        <f t="shared" si="4"/>
        <v>0</v>
      </c>
      <c r="M52" s="306">
        <f t="shared" si="4"/>
        <v>0</v>
      </c>
      <c r="N52" s="306">
        <f t="shared" si="4"/>
        <v>0</v>
      </c>
      <c r="O52" s="306">
        <f t="shared" si="4"/>
        <v>0</v>
      </c>
      <c r="P52" s="306">
        <f t="shared" si="4"/>
        <v>0</v>
      </c>
      <c r="Q52" s="306">
        <f t="shared" si="4"/>
        <v>0</v>
      </c>
      <c r="R52" s="307">
        <f t="shared" si="2"/>
        <v>0</v>
      </c>
      <c r="S52" s="308"/>
    </row>
    <row r="53" spans="1:40" ht="26.1" customHeight="1" x14ac:dyDescent="0.15">
      <c r="A53" s="729" t="s">
        <v>73</v>
      </c>
      <c r="B53" s="321"/>
      <c r="C53" s="310"/>
      <c r="D53" s="322"/>
      <c r="E53" s="323"/>
      <c r="F53" s="323"/>
      <c r="G53" s="323"/>
      <c r="H53" s="323"/>
      <c r="I53" s="323"/>
      <c r="J53" s="323"/>
      <c r="K53" s="323"/>
      <c r="L53" s="323"/>
      <c r="M53" s="323"/>
      <c r="N53" s="323"/>
      <c r="O53" s="323"/>
      <c r="P53" s="323"/>
      <c r="Q53" s="323"/>
      <c r="R53" s="324">
        <f t="shared" si="2"/>
        <v>0</v>
      </c>
      <c r="S53" s="247"/>
      <c r="T53" s="247"/>
      <c r="U53" s="247"/>
      <c r="V53" s="247"/>
      <c r="W53" s="247"/>
      <c r="X53" s="247"/>
      <c r="Y53" s="247"/>
      <c r="Z53" s="247"/>
      <c r="AA53" s="247"/>
      <c r="AB53" s="247"/>
      <c r="AC53" s="247"/>
      <c r="AD53" s="247"/>
      <c r="AE53" s="247"/>
      <c r="AF53" s="247"/>
      <c r="AG53" s="247"/>
      <c r="AH53" s="247"/>
      <c r="AI53" s="247"/>
      <c r="AJ53" s="247"/>
      <c r="AK53" s="247"/>
      <c r="AL53" s="247"/>
      <c r="AM53" s="247"/>
      <c r="AN53" s="247"/>
    </row>
    <row r="54" spans="1:40" ht="26.1" customHeight="1" x14ac:dyDescent="0.15">
      <c r="A54" s="730"/>
      <c r="B54" s="325"/>
      <c r="C54" s="317"/>
      <c r="D54" s="326"/>
      <c r="E54" s="327"/>
      <c r="F54" s="327"/>
      <c r="G54" s="327"/>
      <c r="H54" s="327"/>
      <c r="I54" s="327"/>
      <c r="J54" s="327"/>
      <c r="K54" s="327"/>
      <c r="L54" s="327"/>
      <c r="M54" s="327"/>
      <c r="N54" s="327"/>
      <c r="O54" s="327"/>
      <c r="P54" s="327"/>
      <c r="Q54" s="327"/>
      <c r="R54" s="328">
        <f t="shared" si="2"/>
        <v>0</v>
      </c>
      <c r="S54" s="247"/>
      <c r="T54" s="247"/>
      <c r="U54" s="247"/>
      <c r="V54" s="247"/>
      <c r="W54" s="247"/>
      <c r="X54" s="247"/>
      <c r="Y54" s="247"/>
      <c r="Z54" s="247"/>
      <c r="AA54" s="247"/>
      <c r="AB54" s="247"/>
      <c r="AC54" s="247"/>
      <c r="AD54" s="247"/>
      <c r="AE54" s="247"/>
      <c r="AF54" s="247"/>
      <c r="AG54" s="247"/>
      <c r="AH54" s="247"/>
      <c r="AI54" s="247"/>
      <c r="AJ54" s="247"/>
      <c r="AK54" s="247"/>
      <c r="AL54" s="247"/>
      <c r="AM54" s="247"/>
      <c r="AN54" s="247"/>
    </row>
    <row r="55" spans="1:40" ht="26.1" customHeight="1" x14ac:dyDescent="0.15">
      <c r="A55" s="730"/>
      <c r="B55" s="325"/>
      <c r="C55" s="317"/>
      <c r="D55" s="326"/>
      <c r="E55" s="327"/>
      <c r="F55" s="327"/>
      <c r="G55" s="327"/>
      <c r="H55" s="327"/>
      <c r="I55" s="327"/>
      <c r="J55" s="327"/>
      <c r="K55" s="327"/>
      <c r="L55" s="327"/>
      <c r="M55" s="327"/>
      <c r="N55" s="327"/>
      <c r="O55" s="327"/>
      <c r="P55" s="327"/>
      <c r="Q55" s="327"/>
      <c r="R55" s="328">
        <f t="shared" si="2"/>
        <v>0</v>
      </c>
      <c r="S55" s="247"/>
      <c r="T55" s="247"/>
      <c r="U55" s="247"/>
      <c r="V55" s="247"/>
      <c r="W55" s="247"/>
      <c r="X55" s="247"/>
      <c r="Y55" s="247"/>
      <c r="Z55" s="247"/>
      <c r="AA55" s="247"/>
      <c r="AB55" s="247"/>
      <c r="AC55" s="247"/>
      <c r="AD55" s="247"/>
      <c r="AE55" s="247"/>
      <c r="AF55" s="247"/>
      <c r="AG55" s="247"/>
      <c r="AH55" s="247"/>
      <c r="AI55" s="247"/>
      <c r="AJ55" s="247"/>
      <c r="AK55" s="247"/>
      <c r="AL55" s="247"/>
      <c r="AM55" s="247"/>
      <c r="AN55" s="247"/>
    </row>
    <row r="56" spans="1:40" ht="26.1" customHeight="1" x14ac:dyDescent="0.15">
      <c r="A56" s="730"/>
      <c r="B56" s="325"/>
      <c r="C56" s="317"/>
      <c r="D56" s="326"/>
      <c r="E56" s="327"/>
      <c r="F56" s="327"/>
      <c r="G56" s="327"/>
      <c r="H56" s="327"/>
      <c r="I56" s="327"/>
      <c r="J56" s="327"/>
      <c r="K56" s="327"/>
      <c r="L56" s="327"/>
      <c r="M56" s="327"/>
      <c r="N56" s="327"/>
      <c r="O56" s="327"/>
      <c r="P56" s="327"/>
      <c r="Q56" s="327"/>
      <c r="R56" s="328">
        <f t="shared" si="2"/>
        <v>0</v>
      </c>
      <c r="S56" s="247"/>
      <c r="T56" s="247"/>
      <c r="U56" s="247"/>
      <c r="V56" s="247"/>
      <c r="W56" s="247"/>
      <c r="X56" s="247"/>
      <c r="Y56" s="247"/>
      <c r="Z56" s="247"/>
      <c r="AA56" s="247"/>
      <c r="AB56" s="247"/>
      <c r="AC56" s="247"/>
      <c r="AD56" s="247"/>
      <c r="AE56" s="247"/>
      <c r="AF56" s="247"/>
      <c r="AG56" s="247"/>
      <c r="AH56" s="247"/>
      <c r="AI56" s="247"/>
      <c r="AJ56" s="247"/>
      <c r="AK56" s="247"/>
      <c r="AL56" s="247"/>
      <c r="AM56" s="247"/>
      <c r="AN56" s="247"/>
    </row>
    <row r="57" spans="1:40" ht="26.1" customHeight="1" thickBot="1" x14ac:dyDescent="0.2">
      <c r="A57" s="731"/>
      <c r="B57" s="329"/>
      <c r="C57" s="319"/>
      <c r="D57" s="330"/>
      <c r="E57" s="331"/>
      <c r="F57" s="331"/>
      <c r="G57" s="331"/>
      <c r="H57" s="331"/>
      <c r="I57" s="331"/>
      <c r="J57" s="331"/>
      <c r="K57" s="331"/>
      <c r="L57" s="331"/>
      <c r="M57" s="331"/>
      <c r="N57" s="331"/>
      <c r="O57" s="331"/>
      <c r="P57" s="331"/>
      <c r="Q57" s="331"/>
      <c r="R57" s="332">
        <f t="shared" ref="R57:R59" si="5">SUM(D57:Q57)</f>
        <v>0</v>
      </c>
      <c r="S57" s="247"/>
      <c r="T57" s="247"/>
      <c r="U57" s="247"/>
      <c r="V57" s="247"/>
      <c r="W57" s="247"/>
      <c r="X57" s="247"/>
      <c r="Y57" s="247"/>
      <c r="Z57" s="247"/>
      <c r="AA57" s="247"/>
      <c r="AB57" s="247"/>
      <c r="AC57" s="247"/>
      <c r="AD57" s="247"/>
      <c r="AE57" s="247"/>
      <c r="AF57" s="247"/>
      <c r="AG57" s="247"/>
      <c r="AH57" s="247"/>
      <c r="AI57" s="247"/>
      <c r="AJ57" s="247"/>
      <c r="AK57" s="247"/>
      <c r="AL57" s="247"/>
      <c r="AM57" s="247"/>
      <c r="AN57" s="247"/>
    </row>
    <row r="58" spans="1:40" ht="26.1" customHeight="1" thickTop="1" thickBot="1" x14ac:dyDescent="0.2">
      <c r="A58" s="727" t="s">
        <v>72</v>
      </c>
      <c r="B58" s="728"/>
      <c r="C58" s="333"/>
      <c r="D58" s="334">
        <f>SUM(D53:D57)</f>
        <v>0</v>
      </c>
      <c r="E58" s="335">
        <f t="shared" ref="E58:Q58" si="6">SUM(E53:E57)</f>
        <v>0</v>
      </c>
      <c r="F58" s="335">
        <f t="shared" si="6"/>
        <v>0</v>
      </c>
      <c r="G58" s="335">
        <f t="shared" si="6"/>
        <v>0</v>
      </c>
      <c r="H58" s="335">
        <f t="shared" si="6"/>
        <v>0</v>
      </c>
      <c r="I58" s="335">
        <f t="shared" si="6"/>
        <v>0</v>
      </c>
      <c r="J58" s="335">
        <f t="shared" si="6"/>
        <v>0</v>
      </c>
      <c r="K58" s="335">
        <f t="shared" si="6"/>
        <v>0</v>
      </c>
      <c r="L58" s="335">
        <f t="shared" si="6"/>
        <v>0</v>
      </c>
      <c r="M58" s="335">
        <f t="shared" si="6"/>
        <v>0</v>
      </c>
      <c r="N58" s="335">
        <f t="shared" ref="N58:P58" si="7">SUM(N53:N57)</f>
        <v>0</v>
      </c>
      <c r="O58" s="335">
        <f t="shared" si="7"/>
        <v>0</v>
      </c>
      <c r="P58" s="335">
        <f t="shared" si="7"/>
        <v>0</v>
      </c>
      <c r="Q58" s="335">
        <f t="shared" si="6"/>
        <v>0</v>
      </c>
      <c r="R58" s="336">
        <f t="shared" si="5"/>
        <v>0</v>
      </c>
      <c r="S58" s="247"/>
      <c r="T58" s="247"/>
      <c r="U58" s="247"/>
      <c r="V58" s="247"/>
      <c r="W58" s="247"/>
      <c r="X58" s="247"/>
      <c r="Y58" s="247"/>
      <c r="Z58" s="247"/>
      <c r="AA58" s="247"/>
      <c r="AB58" s="247"/>
      <c r="AC58" s="247"/>
      <c r="AD58" s="247"/>
      <c r="AE58" s="247"/>
      <c r="AF58" s="247"/>
      <c r="AG58" s="247"/>
      <c r="AH58" s="247"/>
      <c r="AI58" s="247"/>
      <c r="AJ58" s="247"/>
      <c r="AK58" s="247"/>
      <c r="AL58" s="247"/>
      <c r="AM58" s="247"/>
      <c r="AN58" s="247"/>
    </row>
    <row r="59" spans="1:40" ht="26.1" customHeight="1" thickTop="1" thickBot="1" x14ac:dyDescent="0.2">
      <c r="A59" s="723" t="s">
        <v>50</v>
      </c>
      <c r="B59" s="724"/>
      <c r="C59" s="304"/>
      <c r="D59" s="305">
        <f t="shared" ref="D59:Q59" si="8">D20+D36+D52+D58</f>
        <v>0</v>
      </c>
      <c r="E59" s="306">
        <f t="shared" si="8"/>
        <v>0</v>
      </c>
      <c r="F59" s="306">
        <f t="shared" si="8"/>
        <v>0</v>
      </c>
      <c r="G59" s="306">
        <f t="shared" si="8"/>
        <v>0</v>
      </c>
      <c r="H59" s="306">
        <f t="shared" si="8"/>
        <v>0</v>
      </c>
      <c r="I59" s="306">
        <f t="shared" si="8"/>
        <v>0</v>
      </c>
      <c r="J59" s="306">
        <f t="shared" si="8"/>
        <v>0</v>
      </c>
      <c r="K59" s="306">
        <f t="shared" si="8"/>
        <v>0</v>
      </c>
      <c r="L59" s="306">
        <f t="shared" si="8"/>
        <v>0</v>
      </c>
      <c r="M59" s="306">
        <f t="shared" si="8"/>
        <v>0</v>
      </c>
      <c r="N59" s="306">
        <f t="shared" si="8"/>
        <v>0</v>
      </c>
      <c r="O59" s="306">
        <f t="shared" si="8"/>
        <v>0</v>
      </c>
      <c r="P59" s="306">
        <f t="shared" si="8"/>
        <v>0</v>
      </c>
      <c r="Q59" s="306">
        <f t="shared" si="8"/>
        <v>0</v>
      </c>
      <c r="R59" s="307">
        <f t="shared" si="5"/>
        <v>0</v>
      </c>
      <c r="S59" s="308"/>
    </row>
    <row r="60" spans="1:40" ht="15.95" customHeight="1" x14ac:dyDescent="0.15">
      <c r="A60" s="285"/>
      <c r="B60" s="129" t="s">
        <v>205</v>
      </c>
      <c r="D60" s="286"/>
    </row>
    <row r="61" spans="1:40" s="12" customFormat="1" ht="18" customHeight="1" x14ac:dyDescent="0.15">
      <c r="A61" s="337"/>
      <c r="B61" s="129" t="s">
        <v>211</v>
      </c>
      <c r="C61" s="337"/>
    </row>
    <row r="62" spans="1:40" s="12" customFormat="1" ht="18" customHeight="1" x14ac:dyDescent="0.15">
      <c r="B62" s="129" t="s">
        <v>212</v>
      </c>
      <c r="C62" s="337"/>
    </row>
    <row r="63" spans="1:40" s="12" customFormat="1" ht="18" customHeight="1" x14ac:dyDescent="0.15">
      <c r="A63" s="337"/>
      <c r="B63" s="129" t="s">
        <v>213</v>
      </c>
      <c r="C63" s="337"/>
    </row>
  </sheetData>
  <sheetProtection insertRows="0"/>
  <protectedRanges>
    <protectedRange sqref="A53:Q58 B37:Q51 B21:Q35 B5:Q19" name="範囲1"/>
  </protectedRanges>
  <mergeCells count="14">
    <mergeCell ref="A59:B59"/>
    <mergeCell ref="A36:B36"/>
    <mergeCell ref="A58:B58"/>
    <mergeCell ref="A53:A57"/>
    <mergeCell ref="A37:A51"/>
    <mergeCell ref="A52:B52"/>
    <mergeCell ref="A1:R1"/>
    <mergeCell ref="A5:A19"/>
    <mergeCell ref="A21:A35"/>
    <mergeCell ref="R3:R4"/>
    <mergeCell ref="A3:B4"/>
    <mergeCell ref="C3:C4"/>
    <mergeCell ref="D3:Q3"/>
    <mergeCell ref="A20:B20"/>
  </mergeCells>
  <phoneticPr fontId="2"/>
  <printOptions horizontalCentered="1"/>
  <pageMargins left="0.39370078740157483" right="0.31496062992125984" top="0.9055118110236221" bottom="0.51181102362204722" header="0.51181102362204722" footer="0.51181102362204722"/>
  <pageSetup paperSize="8" fitToHeight="3" orientation="landscape" r:id="rId1"/>
  <headerFooter alignWithMargins="0">
    <oddHeader>&amp;R（事業計画書　&amp;A）</oddHeader>
  </headerFooter>
  <rowBreaks count="2" manualBreakCount="2">
    <brk id="20" max="14" man="1"/>
    <brk id="36" max="1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45"/>
    <pageSetUpPr fitToPage="1"/>
  </sheetPr>
  <dimension ref="A1:AG38"/>
  <sheetViews>
    <sheetView zoomScale="70" zoomScaleNormal="70" workbookViewId="0">
      <selection activeCell="O27" sqref="O27"/>
    </sheetView>
  </sheetViews>
  <sheetFormatPr defaultColWidth="9" defaultRowHeight="30" customHeight="1" x14ac:dyDescent="0.15"/>
  <cols>
    <col min="1" max="1" width="3.125" style="37" customWidth="1"/>
    <col min="2" max="2" width="21.5" style="37" customWidth="1"/>
    <col min="3" max="3" width="8.375" style="37" customWidth="1"/>
    <col min="4" max="11" width="8.125" style="13" customWidth="1"/>
    <col min="12" max="12" width="10" style="20" bestFit="1" customWidth="1"/>
    <col min="13" max="16384" width="9" style="20"/>
  </cols>
  <sheetData>
    <row r="1" spans="1:12" s="51" customFormat="1" ht="21" customHeight="1" x14ac:dyDescent="0.15">
      <c r="A1" s="698" t="s">
        <v>339</v>
      </c>
      <c r="B1" s="698"/>
      <c r="C1" s="698"/>
      <c r="D1" s="698"/>
      <c r="E1" s="698"/>
      <c r="F1" s="698"/>
      <c r="G1" s="698"/>
      <c r="H1" s="698"/>
      <c r="I1" s="698"/>
      <c r="J1" s="698"/>
      <c r="K1" s="698"/>
    </row>
    <row r="2" spans="1:12" s="51" customFormat="1" ht="17.25" customHeight="1" thickBot="1" x14ac:dyDescent="0.2">
      <c r="A2" s="40"/>
      <c r="B2" s="36"/>
      <c r="C2" s="41"/>
      <c r="D2" s="39"/>
      <c r="E2" s="39"/>
      <c r="F2" s="39"/>
      <c r="G2" s="39"/>
      <c r="H2" s="39"/>
      <c r="I2" s="39"/>
      <c r="J2" s="39"/>
      <c r="K2" s="11" t="s">
        <v>38</v>
      </c>
    </row>
    <row r="3" spans="1:12" ht="15.95" customHeight="1" x14ac:dyDescent="0.15">
      <c r="A3" s="715" t="s">
        <v>89</v>
      </c>
      <c r="B3" s="716"/>
      <c r="C3" s="719" t="s">
        <v>51</v>
      </c>
      <c r="D3" s="721" t="s">
        <v>43</v>
      </c>
      <c r="E3" s="722"/>
      <c r="F3" s="722"/>
      <c r="G3" s="722"/>
      <c r="H3" s="722"/>
      <c r="I3" s="722"/>
      <c r="J3" s="722"/>
      <c r="K3" s="722"/>
    </row>
    <row r="4" spans="1:12" s="27" customFormat="1" ht="30" customHeight="1" thickBot="1" x14ac:dyDescent="0.2">
      <c r="A4" s="717"/>
      <c r="B4" s="718"/>
      <c r="C4" s="720"/>
      <c r="D4" s="287" t="s">
        <v>154</v>
      </c>
      <c r="E4" s="83">
        <v>7</v>
      </c>
      <c r="F4" s="83">
        <v>8</v>
      </c>
      <c r="G4" s="83">
        <v>9</v>
      </c>
      <c r="H4" s="83">
        <v>10</v>
      </c>
      <c r="I4" s="83" t="s">
        <v>157</v>
      </c>
      <c r="J4" s="83">
        <v>18</v>
      </c>
      <c r="K4" s="338">
        <v>19</v>
      </c>
    </row>
    <row r="5" spans="1:12" ht="26.1" customHeight="1" x14ac:dyDescent="0.15">
      <c r="A5" s="707" t="s">
        <v>34</v>
      </c>
      <c r="B5" s="148" t="s">
        <v>53</v>
      </c>
      <c r="C5" s="149" t="s">
        <v>90</v>
      </c>
      <c r="D5" s="339"/>
      <c r="E5" s="340"/>
      <c r="F5" s="340"/>
      <c r="G5" s="340"/>
      <c r="H5" s="340"/>
      <c r="I5" s="340"/>
      <c r="J5" s="340"/>
      <c r="K5" s="341"/>
    </row>
    <row r="6" spans="1:12" ht="26.1" customHeight="1" x14ac:dyDescent="0.15">
      <c r="A6" s="708"/>
      <c r="B6" s="55" t="s">
        <v>55</v>
      </c>
      <c r="C6" s="56" t="s">
        <v>54</v>
      </c>
      <c r="D6" s="342"/>
      <c r="E6" s="343"/>
      <c r="F6" s="343"/>
      <c r="G6" s="343"/>
      <c r="H6" s="343"/>
      <c r="I6" s="343"/>
      <c r="J6" s="343"/>
      <c r="K6" s="344"/>
    </row>
    <row r="7" spans="1:12" ht="26.1" customHeight="1" x14ac:dyDescent="0.15">
      <c r="A7" s="708"/>
      <c r="B7" s="57" t="s">
        <v>223</v>
      </c>
      <c r="C7" s="56" t="s">
        <v>54</v>
      </c>
      <c r="D7" s="342"/>
      <c r="E7" s="343"/>
      <c r="F7" s="343"/>
      <c r="G7" s="343"/>
      <c r="H7" s="343"/>
      <c r="I7" s="343"/>
      <c r="J7" s="343"/>
      <c r="K7" s="344"/>
    </row>
    <row r="8" spans="1:12" ht="26.1" customHeight="1" x14ac:dyDescent="0.15">
      <c r="A8" s="708"/>
      <c r="B8" s="57" t="s">
        <v>224</v>
      </c>
      <c r="C8" s="56" t="s">
        <v>90</v>
      </c>
      <c r="D8" s="342"/>
      <c r="E8" s="343"/>
      <c r="F8" s="343"/>
      <c r="G8" s="343"/>
      <c r="H8" s="343"/>
      <c r="I8" s="343"/>
      <c r="J8" s="343"/>
      <c r="K8" s="345"/>
    </row>
    <row r="9" spans="1:12" ht="26.1" customHeight="1" x14ac:dyDescent="0.15">
      <c r="A9" s="708"/>
      <c r="B9" s="57" t="s">
        <v>225</v>
      </c>
      <c r="C9" s="56" t="s">
        <v>90</v>
      </c>
      <c r="D9" s="342"/>
      <c r="E9" s="343"/>
      <c r="F9" s="343"/>
      <c r="G9" s="343"/>
      <c r="H9" s="343"/>
      <c r="I9" s="343"/>
      <c r="J9" s="343"/>
      <c r="K9" s="345"/>
    </row>
    <row r="10" spans="1:12" ht="26.1" customHeight="1" x14ac:dyDescent="0.15">
      <c r="A10" s="708"/>
      <c r="B10" s="57" t="s">
        <v>226</v>
      </c>
      <c r="C10" s="58" t="s">
        <v>54</v>
      </c>
      <c r="D10" s="342"/>
      <c r="E10" s="343"/>
      <c r="F10" s="343"/>
      <c r="G10" s="343"/>
      <c r="H10" s="343"/>
      <c r="I10" s="343"/>
      <c r="J10" s="343"/>
      <c r="K10" s="344"/>
    </row>
    <row r="11" spans="1:12" ht="26.1" customHeight="1" x14ac:dyDescent="0.15">
      <c r="A11" s="708"/>
      <c r="B11" s="57" t="s">
        <v>227</v>
      </c>
      <c r="C11" s="56" t="s">
        <v>90</v>
      </c>
      <c r="D11" s="342"/>
      <c r="E11" s="343"/>
      <c r="F11" s="343"/>
      <c r="G11" s="343"/>
      <c r="H11" s="343"/>
      <c r="I11" s="343"/>
      <c r="J11" s="343"/>
      <c r="K11" s="344"/>
    </row>
    <row r="12" spans="1:12" ht="26.1" customHeight="1" x14ac:dyDescent="0.15">
      <c r="A12" s="732"/>
      <c r="B12" s="59"/>
      <c r="C12" s="60"/>
      <c r="D12" s="346"/>
      <c r="E12" s="347"/>
      <c r="F12" s="347"/>
      <c r="G12" s="347"/>
      <c r="H12" s="347"/>
      <c r="I12" s="347"/>
      <c r="J12" s="347"/>
      <c r="K12" s="348"/>
    </row>
    <row r="13" spans="1:12" ht="26.1" customHeight="1" x14ac:dyDescent="0.15">
      <c r="A13" s="732"/>
      <c r="B13" s="59"/>
      <c r="C13" s="60"/>
      <c r="D13" s="346"/>
      <c r="E13" s="347"/>
      <c r="F13" s="347"/>
      <c r="G13" s="347"/>
      <c r="H13" s="347"/>
      <c r="I13" s="347"/>
      <c r="J13" s="347"/>
      <c r="K13" s="348"/>
    </row>
    <row r="14" spans="1:12" ht="26.1" customHeight="1" x14ac:dyDescent="0.15">
      <c r="A14" s="732"/>
      <c r="B14" s="59"/>
      <c r="C14" s="60"/>
      <c r="D14" s="346"/>
      <c r="E14" s="347"/>
      <c r="F14" s="347"/>
      <c r="G14" s="347"/>
      <c r="H14" s="347"/>
      <c r="I14" s="347"/>
      <c r="J14" s="347"/>
      <c r="K14" s="348"/>
    </row>
    <row r="15" spans="1:12" ht="26.1" customHeight="1" thickBot="1" x14ac:dyDescent="0.2">
      <c r="A15" s="709"/>
      <c r="B15" s="349"/>
      <c r="C15" s="350"/>
      <c r="D15" s="351"/>
      <c r="E15" s="352"/>
      <c r="F15" s="352"/>
      <c r="G15" s="352"/>
      <c r="H15" s="352"/>
      <c r="I15" s="352"/>
      <c r="J15" s="352"/>
      <c r="K15" s="353"/>
    </row>
    <row r="16" spans="1:12" ht="26.1" customHeight="1" thickTop="1" thickBot="1" x14ac:dyDescent="0.2">
      <c r="A16" s="662" t="s">
        <v>5</v>
      </c>
      <c r="B16" s="663"/>
      <c r="C16" s="354"/>
      <c r="D16" s="305">
        <f t="shared" ref="D16:I16" si="0">SUM(D5:D15)</f>
        <v>0</v>
      </c>
      <c r="E16" s="306">
        <f t="shared" si="0"/>
        <v>0</v>
      </c>
      <c r="F16" s="306">
        <f t="shared" si="0"/>
        <v>0</v>
      </c>
      <c r="G16" s="306">
        <f t="shared" si="0"/>
        <v>0</v>
      </c>
      <c r="H16" s="306">
        <f t="shared" si="0"/>
        <v>0</v>
      </c>
      <c r="I16" s="306">
        <f t="shared" si="0"/>
        <v>0</v>
      </c>
      <c r="J16" s="306">
        <f>SUM(J5:J15)</f>
        <v>0</v>
      </c>
      <c r="K16" s="355">
        <f>SUM(K5:K15)</f>
        <v>0</v>
      </c>
      <c r="L16" s="53"/>
    </row>
    <row r="17" spans="1:33" ht="26.1" customHeight="1" x14ac:dyDescent="0.15">
      <c r="A17" s="710" t="s">
        <v>52</v>
      </c>
      <c r="B17" s="356" t="s">
        <v>25</v>
      </c>
      <c r="C17" s="357" t="s">
        <v>26</v>
      </c>
      <c r="D17" s="339"/>
      <c r="E17" s="340"/>
      <c r="F17" s="340"/>
      <c r="G17" s="340"/>
      <c r="H17" s="340"/>
      <c r="I17" s="340"/>
      <c r="J17" s="340"/>
      <c r="K17" s="341"/>
    </row>
    <row r="18" spans="1:33" ht="26.1" customHeight="1" x14ac:dyDescent="0.15">
      <c r="A18" s="711"/>
      <c r="B18" s="358"/>
      <c r="C18" s="359"/>
      <c r="D18" s="342"/>
      <c r="E18" s="343"/>
      <c r="F18" s="343"/>
      <c r="G18" s="343"/>
      <c r="H18" s="343"/>
      <c r="I18" s="343"/>
      <c r="J18" s="343"/>
      <c r="K18" s="344"/>
    </row>
    <row r="19" spans="1:33" ht="26.1" customHeight="1" x14ac:dyDescent="0.15">
      <c r="A19" s="711"/>
      <c r="B19" s="358"/>
      <c r="C19" s="359"/>
      <c r="D19" s="342"/>
      <c r="E19" s="343"/>
      <c r="F19" s="343"/>
      <c r="G19" s="343"/>
      <c r="H19" s="343"/>
      <c r="I19" s="343"/>
      <c r="J19" s="343"/>
      <c r="K19" s="344"/>
    </row>
    <row r="20" spans="1:33" ht="26.1" customHeight="1" x14ac:dyDescent="0.15">
      <c r="A20" s="711"/>
      <c r="B20" s="360"/>
      <c r="C20" s="359"/>
      <c r="D20" s="342"/>
      <c r="E20" s="343"/>
      <c r="F20" s="343"/>
      <c r="G20" s="343"/>
      <c r="H20" s="343"/>
      <c r="I20" s="343"/>
      <c r="J20" s="343"/>
      <c r="K20" s="344"/>
    </row>
    <row r="21" spans="1:33" ht="26.1" customHeight="1" x14ac:dyDescent="0.15">
      <c r="A21" s="711"/>
      <c r="B21" s="360"/>
      <c r="C21" s="359"/>
      <c r="D21" s="342"/>
      <c r="E21" s="343"/>
      <c r="F21" s="343"/>
      <c r="G21" s="343"/>
      <c r="H21" s="343"/>
      <c r="I21" s="343"/>
      <c r="J21" s="343"/>
      <c r="K21" s="344"/>
    </row>
    <row r="22" spans="1:33" ht="26.1" customHeight="1" x14ac:dyDescent="0.15">
      <c r="A22" s="711"/>
      <c r="B22" s="361"/>
      <c r="C22" s="359"/>
      <c r="D22" s="342"/>
      <c r="E22" s="343"/>
      <c r="F22" s="343"/>
      <c r="G22" s="343"/>
      <c r="H22" s="343"/>
      <c r="I22" s="343"/>
      <c r="J22" s="343"/>
      <c r="K22" s="344"/>
    </row>
    <row r="23" spans="1:33" ht="26.1" customHeight="1" x14ac:dyDescent="0.15">
      <c r="A23" s="711"/>
      <c r="B23" s="361"/>
      <c r="C23" s="359"/>
      <c r="D23" s="342"/>
      <c r="E23" s="343"/>
      <c r="F23" s="343"/>
      <c r="G23" s="343"/>
      <c r="H23" s="343"/>
      <c r="I23" s="343"/>
      <c r="J23" s="343"/>
      <c r="K23" s="344"/>
    </row>
    <row r="24" spans="1:33" ht="26.1" customHeight="1" x14ac:dyDescent="0.15">
      <c r="A24" s="711"/>
      <c r="B24" s="361"/>
      <c r="C24" s="359"/>
      <c r="D24" s="342"/>
      <c r="E24" s="343"/>
      <c r="F24" s="343"/>
      <c r="G24" s="343"/>
      <c r="H24" s="343"/>
      <c r="I24" s="343"/>
      <c r="J24" s="343"/>
      <c r="K24" s="344"/>
    </row>
    <row r="25" spans="1:33" ht="26.1" customHeight="1" x14ac:dyDescent="0.15">
      <c r="A25" s="711"/>
      <c r="B25" s="361"/>
      <c r="C25" s="359"/>
      <c r="D25" s="342"/>
      <c r="E25" s="343"/>
      <c r="F25" s="343"/>
      <c r="G25" s="343"/>
      <c r="H25" s="343"/>
      <c r="I25" s="343"/>
      <c r="J25" s="343"/>
      <c r="K25" s="344"/>
    </row>
    <row r="26" spans="1:33" ht="26.1" customHeight="1" x14ac:dyDescent="0.15">
      <c r="A26" s="711"/>
      <c r="B26" s="362"/>
      <c r="C26" s="359"/>
      <c r="D26" s="342"/>
      <c r="E26" s="343"/>
      <c r="F26" s="343"/>
      <c r="G26" s="343"/>
      <c r="H26" s="343"/>
      <c r="I26" s="343"/>
      <c r="J26" s="343"/>
      <c r="K26" s="344"/>
    </row>
    <row r="27" spans="1:33" ht="26.1" customHeight="1" x14ac:dyDescent="0.15">
      <c r="A27" s="711"/>
      <c r="B27" s="362"/>
      <c r="C27" s="359"/>
      <c r="D27" s="342"/>
      <c r="E27" s="343"/>
      <c r="F27" s="343"/>
      <c r="G27" s="343"/>
      <c r="H27" s="343"/>
      <c r="I27" s="343"/>
      <c r="J27" s="343"/>
      <c r="K27" s="344"/>
    </row>
    <row r="28" spans="1:33" ht="26.1" customHeight="1" thickBot="1" x14ac:dyDescent="0.2">
      <c r="A28" s="712"/>
      <c r="B28" s="363"/>
      <c r="C28" s="364"/>
      <c r="D28" s="351"/>
      <c r="E28" s="352"/>
      <c r="F28" s="352"/>
      <c r="G28" s="352"/>
      <c r="H28" s="352"/>
      <c r="I28" s="352"/>
      <c r="J28" s="352"/>
      <c r="K28" s="353"/>
    </row>
    <row r="29" spans="1:33" ht="26.1" customHeight="1" thickTop="1" thickBot="1" x14ac:dyDescent="0.2">
      <c r="A29" s="733" t="s">
        <v>5</v>
      </c>
      <c r="B29" s="734"/>
      <c r="C29" s="365"/>
      <c r="D29" s="305">
        <f t="shared" ref="D29:I29" si="1">SUM(D17:D28)</f>
        <v>0</v>
      </c>
      <c r="E29" s="306">
        <f t="shared" si="1"/>
        <v>0</v>
      </c>
      <c r="F29" s="306">
        <f t="shared" si="1"/>
        <v>0</v>
      </c>
      <c r="G29" s="306">
        <f t="shared" si="1"/>
        <v>0</v>
      </c>
      <c r="H29" s="306">
        <f t="shared" si="1"/>
        <v>0</v>
      </c>
      <c r="I29" s="306">
        <f t="shared" si="1"/>
        <v>0</v>
      </c>
      <c r="J29" s="306">
        <f>SUM(J17:J28)</f>
        <v>0</v>
      </c>
      <c r="K29" s="355">
        <f>SUM(K17:K28)</f>
        <v>0</v>
      </c>
      <c r="L29" s="53"/>
    </row>
    <row r="30" spans="1:33" ht="26.1" customHeight="1" x14ac:dyDescent="0.15">
      <c r="A30" s="659" t="s">
        <v>73</v>
      </c>
      <c r="B30" s="366"/>
      <c r="C30" s="367"/>
      <c r="D30" s="368"/>
      <c r="E30" s="369"/>
      <c r="F30" s="369"/>
      <c r="G30" s="369"/>
      <c r="H30" s="369"/>
      <c r="I30" s="369"/>
      <c r="J30" s="369"/>
      <c r="K30" s="370"/>
      <c r="L30" s="38"/>
      <c r="M30" s="38"/>
      <c r="N30" s="38"/>
      <c r="O30" s="38"/>
      <c r="P30" s="38"/>
      <c r="Q30" s="38"/>
      <c r="R30" s="38"/>
      <c r="S30" s="38"/>
      <c r="T30" s="38"/>
      <c r="U30" s="38"/>
      <c r="V30" s="38"/>
      <c r="W30" s="38"/>
      <c r="X30" s="38"/>
      <c r="Y30" s="38"/>
      <c r="Z30" s="38"/>
      <c r="AA30" s="38"/>
      <c r="AB30" s="38"/>
      <c r="AC30" s="38"/>
      <c r="AD30" s="38"/>
      <c r="AE30" s="38"/>
      <c r="AF30" s="38"/>
      <c r="AG30" s="38"/>
    </row>
    <row r="31" spans="1:33" ht="26.1" customHeight="1" thickBot="1" x14ac:dyDescent="0.2">
      <c r="A31" s="661"/>
      <c r="B31" s="371"/>
      <c r="C31" s="364"/>
      <c r="D31" s="372"/>
      <c r="E31" s="373"/>
      <c r="F31" s="373"/>
      <c r="G31" s="373"/>
      <c r="H31" s="373"/>
      <c r="I31" s="373"/>
      <c r="J31" s="373"/>
      <c r="K31" s="374"/>
      <c r="L31" s="38"/>
      <c r="M31" s="38"/>
      <c r="N31" s="38"/>
      <c r="O31" s="38"/>
      <c r="P31" s="38"/>
      <c r="Q31" s="38"/>
      <c r="R31" s="38"/>
      <c r="S31" s="38"/>
      <c r="T31" s="38"/>
      <c r="U31" s="38"/>
      <c r="V31" s="38"/>
      <c r="W31" s="38"/>
      <c r="X31" s="38"/>
      <c r="Y31" s="38"/>
      <c r="Z31" s="38"/>
      <c r="AA31" s="38"/>
      <c r="AB31" s="38"/>
      <c r="AC31" s="38"/>
      <c r="AD31" s="38"/>
      <c r="AE31" s="38"/>
      <c r="AF31" s="38"/>
      <c r="AG31" s="38"/>
    </row>
    <row r="32" spans="1:33" ht="26.1" customHeight="1" thickTop="1" thickBot="1" x14ac:dyDescent="0.2">
      <c r="A32" s="735" t="s">
        <v>72</v>
      </c>
      <c r="B32" s="736"/>
      <c r="C32" s="375"/>
      <c r="D32" s="376">
        <f>SUM(D30:D31)</f>
        <v>0</v>
      </c>
      <c r="E32" s="377">
        <f t="shared" ref="E32:K32" si="2">SUM(E30:E31)</f>
        <v>0</v>
      </c>
      <c r="F32" s="377">
        <f t="shared" si="2"/>
        <v>0</v>
      </c>
      <c r="G32" s="377">
        <f t="shared" si="2"/>
        <v>0</v>
      </c>
      <c r="H32" s="377">
        <f t="shared" si="2"/>
        <v>0</v>
      </c>
      <c r="I32" s="377">
        <f t="shared" si="2"/>
        <v>0</v>
      </c>
      <c r="J32" s="377">
        <f t="shared" si="2"/>
        <v>0</v>
      </c>
      <c r="K32" s="378">
        <f t="shared" si="2"/>
        <v>0</v>
      </c>
      <c r="L32" s="38"/>
      <c r="M32" s="38"/>
      <c r="N32" s="38"/>
      <c r="O32" s="38"/>
      <c r="P32" s="38"/>
      <c r="Q32" s="38"/>
      <c r="R32" s="38"/>
      <c r="S32" s="38"/>
      <c r="T32" s="38"/>
      <c r="U32" s="38"/>
      <c r="V32" s="38"/>
      <c r="W32" s="38"/>
      <c r="X32" s="38"/>
      <c r="Y32" s="38"/>
      <c r="Z32" s="38"/>
      <c r="AA32" s="38"/>
      <c r="AB32" s="38"/>
      <c r="AC32" s="38"/>
      <c r="AD32" s="38"/>
      <c r="AE32" s="38"/>
      <c r="AF32" s="38"/>
      <c r="AG32" s="38"/>
    </row>
    <row r="33" spans="1:12" ht="26.1" customHeight="1" thickTop="1" thickBot="1" x14ac:dyDescent="0.2">
      <c r="A33" s="662" t="s">
        <v>50</v>
      </c>
      <c r="B33" s="663"/>
      <c r="C33" s="354"/>
      <c r="D33" s="305">
        <f t="shared" ref="D33:I33" si="3">D16+D29+D32</f>
        <v>0</v>
      </c>
      <c r="E33" s="306">
        <f t="shared" si="3"/>
        <v>0</v>
      </c>
      <c r="F33" s="306">
        <f t="shared" si="3"/>
        <v>0</v>
      </c>
      <c r="G33" s="306">
        <f t="shared" si="3"/>
        <v>0</v>
      </c>
      <c r="H33" s="306">
        <f t="shared" si="3"/>
        <v>0</v>
      </c>
      <c r="I33" s="306">
        <f t="shared" si="3"/>
        <v>0</v>
      </c>
      <c r="J33" s="306">
        <f>J16+J29+J32</f>
        <v>0</v>
      </c>
      <c r="K33" s="355">
        <f>K16+K29+K32</f>
        <v>0</v>
      </c>
      <c r="L33" s="53"/>
    </row>
    <row r="34" spans="1:12" s="54" customFormat="1" ht="18" customHeight="1" x14ac:dyDescent="0.15">
      <c r="A34" s="337"/>
      <c r="B34" s="129" t="s">
        <v>222</v>
      </c>
      <c r="C34" s="337"/>
      <c r="D34" s="12"/>
      <c r="E34" s="12"/>
      <c r="F34" s="12"/>
      <c r="G34" s="12"/>
      <c r="H34" s="12"/>
      <c r="I34" s="12"/>
      <c r="J34" s="12"/>
      <c r="K34" s="12"/>
    </row>
    <row r="35" spans="1:12" s="54" customFormat="1" ht="18" customHeight="1" x14ac:dyDescent="0.15">
      <c r="A35" s="337"/>
      <c r="B35" s="129" t="s">
        <v>211</v>
      </c>
      <c r="C35" s="337"/>
      <c r="D35" s="12"/>
      <c r="E35" s="12"/>
      <c r="F35" s="12"/>
      <c r="G35" s="12"/>
      <c r="H35" s="12"/>
      <c r="I35" s="12"/>
      <c r="J35" s="12"/>
      <c r="K35" s="12"/>
    </row>
    <row r="36" spans="1:12" s="54" customFormat="1" ht="18" customHeight="1" x14ac:dyDescent="0.15">
      <c r="A36" s="12"/>
      <c r="B36" s="129" t="s">
        <v>212</v>
      </c>
      <c r="C36" s="337"/>
      <c r="D36" s="12"/>
      <c r="E36" s="12"/>
      <c r="F36" s="12"/>
      <c r="G36" s="12"/>
      <c r="H36" s="12"/>
      <c r="I36" s="12"/>
      <c r="J36" s="12"/>
      <c r="K36" s="12"/>
    </row>
    <row r="37" spans="1:12" s="54" customFormat="1" ht="18" customHeight="1" x14ac:dyDescent="0.15">
      <c r="A37" s="337"/>
      <c r="B37" s="129" t="s">
        <v>213</v>
      </c>
      <c r="C37" s="337"/>
      <c r="D37" s="12"/>
      <c r="E37" s="12"/>
      <c r="F37" s="12"/>
      <c r="G37" s="12"/>
      <c r="H37" s="12"/>
      <c r="I37" s="12"/>
      <c r="J37" s="12"/>
      <c r="K37" s="12"/>
    </row>
    <row r="38" spans="1:12" ht="30" customHeight="1" x14ac:dyDescent="0.15">
      <c r="B38" s="13"/>
    </row>
  </sheetData>
  <protectedRanges>
    <protectedRange sqref="D17:K21 D5:K14 A30:K32 B15:K15 B22:K28" name="範囲1"/>
    <protectedRange sqref="B12:C14" name="範囲1_1"/>
    <protectedRange sqref="B17:C21" name="範囲1_2"/>
    <protectedRange sqref="B5:C11" name="範囲1_1_1"/>
  </protectedRanges>
  <mergeCells count="11">
    <mergeCell ref="A1:K1"/>
    <mergeCell ref="A3:B4"/>
    <mergeCell ref="C3:C4"/>
    <mergeCell ref="D3:K3"/>
    <mergeCell ref="A33:B33"/>
    <mergeCell ref="A5:A15"/>
    <mergeCell ref="A16:B16"/>
    <mergeCell ref="A17:A28"/>
    <mergeCell ref="A29:B29"/>
    <mergeCell ref="A30:A31"/>
    <mergeCell ref="A32:B32"/>
  </mergeCells>
  <phoneticPr fontId="2"/>
  <pageMargins left="0.70866141732283472" right="0.70866141732283472" top="0.74803149606299213" bottom="0.74803149606299213" header="0.31496062992125984" footer="0.31496062992125984"/>
  <pageSetup paperSize="9" scale="85" orientation="portrait" r:id="rId1"/>
  <headerFooter>
    <oddHeader>&amp;R（事業計画書　&amp;A）</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45"/>
  </sheetPr>
  <dimension ref="A1:T27"/>
  <sheetViews>
    <sheetView showGridLines="0" view="pageBreakPreview" zoomScale="70" zoomScaleNormal="100" zoomScaleSheetLayoutView="70" workbookViewId="0">
      <selection activeCell="P37" sqref="P37"/>
    </sheetView>
  </sheetViews>
  <sheetFormatPr defaultColWidth="9" defaultRowHeight="30" customHeight="1" x14ac:dyDescent="0.15"/>
  <cols>
    <col min="1" max="1" width="9.375" style="20" bestFit="1" customWidth="1"/>
    <col min="2" max="2" width="3.5" style="37" customWidth="1"/>
    <col min="3" max="3" width="20.5" style="37" customWidth="1"/>
    <col min="4" max="4" width="16" style="37" customWidth="1"/>
    <col min="5" max="5" width="10.75" style="37" customWidth="1"/>
    <col min="6" max="19" width="10.625" style="13" customWidth="1"/>
    <col min="20" max="20" width="10.125" style="13" customWidth="1"/>
    <col min="21" max="16384" width="9" style="20"/>
  </cols>
  <sheetData>
    <row r="1" spans="1:20" s="51" customFormat="1" ht="21" customHeight="1" x14ac:dyDescent="0.15">
      <c r="B1" s="698" t="s">
        <v>340</v>
      </c>
      <c r="C1" s="698"/>
      <c r="D1" s="698"/>
      <c r="E1" s="698"/>
      <c r="F1" s="698"/>
      <c r="G1" s="698"/>
      <c r="H1" s="698"/>
      <c r="I1" s="698"/>
      <c r="J1" s="698"/>
      <c r="K1" s="698"/>
      <c r="L1" s="698"/>
      <c r="M1" s="698"/>
      <c r="N1" s="698"/>
      <c r="O1" s="698"/>
      <c r="P1" s="698"/>
      <c r="Q1" s="698"/>
      <c r="R1" s="698"/>
      <c r="S1" s="698"/>
      <c r="T1" s="698"/>
    </row>
    <row r="2" spans="1:20" s="51" customFormat="1" ht="17.25" customHeight="1" x14ac:dyDescent="0.15">
      <c r="A2" s="52"/>
      <c r="B2" s="36"/>
      <c r="C2" s="41"/>
      <c r="D2" s="39"/>
      <c r="E2" s="39"/>
      <c r="F2" s="39"/>
      <c r="G2" s="39"/>
      <c r="H2" s="39"/>
      <c r="I2" s="39"/>
      <c r="J2" s="39"/>
      <c r="K2" s="39"/>
      <c r="L2" s="39"/>
      <c r="M2" s="39"/>
      <c r="N2" s="39"/>
      <c r="O2" s="39"/>
      <c r="P2" s="39"/>
      <c r="Q2" s="39"/>
      <c r="R2" s="39"/>
      <c r="S2" s="39"/>
      <c r="T2" s="11"/>
    </row>
    <row r="3" spans="1:20" ht="15.95" customHeight="1" x14ac:dyDescent="0.15">
      <c r="A3" s="53"/>
      <c r="B3" s="760" t="s">
        <v>4</v>
      </c>
      <c r="C3" s="761"/>
      <c r="D3" s="696" t="s">
        <v>92</v>
      </c>
      <c r="E3" s="737" t="s">
        <v>33</v>
      </c>
      <c r="F3" s="699"/>
      <c r="G3" s="699"/>
      <c r="H3" s="699"/>
      <c r="I3" s="699"/>
      <c r="J3" s="699"/>
      <c r="K3" s="699"/>
      <c r="L3" s="699"/>
      <c r="M3" s="699"/>
      <c r="N3" s="699"/>
      <c r="O3" s="699"/>
      <c r="P3" s="699"/>
      <c r="Q3" s="699"/>
      <c r="R3" s="699"/>
      <c r="S3" s="699"/>
      <c r="T3" s="696" t="s">
        <v>46</v>
      </c>
    </row>
    <row r="4" spans="1:20" s="27" customFormat="1" ht="30" customHeight="1" x14ac:dyDescent="0.15">
      <c r="B4" s="762"/>
      <c r="C4" s="763"/>
      <c r="D4" s="764"/>
      <c r="E4" s="206" t="s">
        <v>91</v>
      </c>
      <c r="F4" s="379" t="s">
        <v>154</v>
      </c>
      <c r="G4" s="379">
        <v>7</v>
      </c>
      <c r="H4" s="379">
        <v>8</v>
      </c>
      <c r="I4" s="379">
        <v>9</v>
      </c>
      <c r="J4" s="379">
        <v>10</v>
      </c>
      <c r="K4" s="379">
        <v>11</v>
      </c>
      <c r="L4" s="379">
        <v>12</v>
      </c>
      <c r="M4" s="379">
        <v>13</v>
      </c>
      <c r="N4" s="379">
        <v>14</v>
      </c>
      <c r="O4" s="379">
        <v>15</v>
      </c>
      <c r="P4" s="379">
        <v>16</v>
      </c>
      <c r="Q4" s="379">
        <v>17</v>
      </c>
      <c r="R4" s="379">
        <v>18</v>
      </c>
      <c r="S4" s="379">
        <v>19</v>
      </c>
      <c r="T4" s="759"/>
    </row>
    <row r="5" spans="1:20" ht="16.5" customHeight="1" x14ac:dyDescent="0.15">
      <c r="A5" s="61"/>
      <c r="B5" s="753" t="s">
        <v>153</v>
      </c>
      <c r="C5" s="738"/>
      <c r="D5" s="740"/>
      <c r="E5" s="208" t="s">
        <v>6</v>
      </c>
      <c r="F5" s="209"/>
      <c r="G5" s="209"/>
      <c r="H5" s="209"/>
      <c r="I5" s="209"/>
      <c r="J5" s="209"/>
      <c r="K5" s="209"/>
      <c r="L5" s="209"/>
      <c r="M5" s="209"/>
      <c r="N5" s="209"/>
      <c r="O5" s="209"/>
      <c r="P5" s="209"/>
      <c r="Q5" s="209"/>
      <c r="R5" s="209"/>
      <c r="S5" s="209"/>
      <c r="T5" s="197">
        <f t="shared" ref="T5:T24" si="0">SUM(F5:S5)</f>
        <v>0</v>
      </c>
    </row>
    <row r="6" spans="1:20" ht="16.5" customHeight="1" x14ac:dyDescent="0.15">
      <c r="A6" s="62"/>
      <c r="B6" s="754"/>
      <c r="C6" s="739"/>
      <c r="D6" s="741"/>
      <c r="E6" s="380" t="s">
        <v>158</v>
      </c>
      <c r="F6" s="210">
        <f>$D5*F5</f>
        <v>0</v>
      </c>
      <c r="G6" s="210">
        <f>$D5*G5</f>
        <v>0</v>
      </c>
      <c r="H6" s="210">
        <f>$D5*H5</f>
        <v>0</v>
      </c>
      <c r="I6" s="210">
        <f t="shared" ref="I6:S6" si="1">$D5*I5</f>
        <v>0</v>
      </c>
      <c r="J6" s="210">
        <f t="shared" si="1"/>
        <v>0</v>
      </c>
      <c r="K6" s="210">
        <f t="shared" si="1"/>
        <v>0</v>
      </c>
      <c r="L6" s="210">
        <f t="shared" si="1"/>
        <v>0</v>
      </c>
      <c r="M6" s="210">
        <f t="shared" si="1"/>
        <v>0</v>
      </c>
      <c r="N6" s="210">
        <f t="shared" si="1"/>
        <v>0</v>
      </c>
      <c r="O6" s="210">
        <f t="shared" ref="O6:R6" si="2">$D5*O5</f>
        <v>0</v>
      </c>
      <c r="P6" s="210">
        <f t="shared" si="2"/>
        <v>0</v>
      </c>
      <c r="Q6" s="210">
        <f t="shared" si="2"/>
        <v>0</v>
      </c>
      <c r="R6" s="210">
        <f t="shared" si="2"/>
        <v>0</v>
      </c>
      <c r="S6" s="210">
        <f t="shared" si="1"/>
        <v>0</v>
      </c>
      <c r="T6" s="187">
        <f t="shared" si="0"/>
        <v>0</v>
      </c>
    </row>
    <row r="7" spans="1:20" ht="16.5" customHeight="1" x14ac:dyDescent="0.15">
      <c r="A7" s="63"/>
      <c r="B7" s="754"/>
      <c r="C7" s="742"/>
      <c r="D7" s="757"/>
      <c r="E7" s="211" t="s">
        <v>6</v>
      </c>
      <c r="F7" s="212"/>
      <c r="G7" s="212"/>
      <c r="H7" s="212"/>
      <c r="I7" s="212"/>
      <c r="J7" s="212"/>
      <c r="K7" s="212"/>
      <c r="L7" s="212"/>
      <c r="M7" s="212"/>
      <c r="N7" s="212"/>
      <c r="O7" s="212"/>
      <c r="P7" s="212"/>
      <c r="Q7" s="212"/>
      <c r="R7" s="212"/>
      <c r="S7" s="212"/>
      <c r="T7" s="187">
        <f t="shared" si="0"/>
        <v>0</v>
      </c>
    </row>
    <row r="8" spans="1:20" ht="16.5" customHeight="1" x14ac:dyDescent="0.15">
      <c r="B8" s="754"/>
      <c r="C8" s="743"/>
      <c r="D8" s="758"/>
      <c r="E8" s="380" t="s">
        <v>158</v>
      </c>
      <c r="F8" s="210">
        <f>$D7*F7</f>
        <v>0</v>
      </c>
      <c r="G8" s="210">
        <f>$D7*G7</f>
        <v>0</v>
      </c>
      <c r="H8" s="210">
        <f t="shared" ref="H8:S8" si="3">$D7*H7</f>
        <v>0</v>
      </c>
      <c r="I8" s="210">
        <f t="shared" si="3"/>
        <v>0</v>
      </c>
      <c r="J8" s="210">
        <f t="shared" si="3"/>
        <v>0</v>
      </c>
      <c r="K8" s="210">
        <f t="shared" si="3"/>
        <v>0</v>
      </c>
      <c r="L8" s="210">
        <f t="shared" si="3"/>
        <v>0</v>
      </c>
      <c r="M8" s="210">
        <f t="shared" si="3"/>
        <v>0</v>
      </c>
      <c r="N8" s="210">
        <f t="shared" si="3"/>
        <v>0</v>
      </c>
      <c r="O8" s="210">
        <f t="shared" ref="O8:R8" si="4">$D7*O7</f>
        <v>0</v>
      </c>
      <c r="P8" s="210">
        <f t="shared" si="4"/>
        <v>0</v>
      </c>
      <c r="Q8" s="210">
        <f t="shared" si="4"/>
        <v>0</v>
      </c>
      <c r="R8" s="210">
        <f t="shared" si="4"/>
        <v>0</v>
      </c>
      <c r="S8" s="210">
        <f t="shared" si="3"/>
        <v>0</v>
      </c>
      <c r="T8" s="187">
        <f t="shared" si="0"/>
        <v>0</v>
      </c>
    </row>
    <row r="9" spans="1:20" ht="16.5" customHeight="1" x14ac:dyDescent="0.15">
      <c r="B9" s="754"/>
      <c r="C9" s="747"/>
      <c r="D9" s="746"/>
      <c r="E9" s="211" t="s">
        <v>6</v>
      </c>
      <c r="F9" s="212"/>
      <c r="G9" s="212"/>
      <c r="H9" s="212"/>
      <c r="I9" s="212"/>
      <c r="J9" s="212"/>
      <c r="K9" s="212"/>
      <c r="L9" s="212"/>
      <c r="M9" s="212"/>
      <c r="N9" s="212"/>
      <c r="O9" s="212"/>
      <c r="P9" s="212"/>
      <c r="Q9" s="212"/>
      <c r="R9" s="212"/>
      <c r="S9" s="212"/>
      <c r="T9" s="187">
        <f t="shared" si="0"/>
        <v>0</v>
      </c>
    </row>
    <row r="10" spans="1:20" ht="16.5" customHeight="1" x14ac:dyDescent="0.15">
      <c r="B10" s="754"/>
      <c r="C10" s="739"/>
      <c r="D10" s="741"/>
      <c r="E10" s="380" t="s">
        <v>158</v>
      </c>
      <c r="F10" s="210">
        <f t="shared" ref="F10:S10" si="5">$D9*F9</f>
        <v>0</v>
      </c>
      <c r="G10" s="210">
        <f t="shared" si="5"/>
        <v>0</v>
      </c>
      <c r="H10" s="210">
        <f t="shared" si="5"/>
        <v>0</v>
      </c>
      <c r="I10" s="210">
        <f t="shared" si="5"/>
        <v>0</v>
      </c>
      <c r="J10" s="210">
        <f t="shared" si="5"/>
        <v>0</v>
      </c>
      <c r="K10" s="210">
        <f t="shared" si="5"/>
        <v>0</v>
      </c>
      <c r="L10" s="210">
        <f t="shared" si="5"/>
        <v>0</v>
      </c>
      <c r="M10" s="210">
        <f t="shared" si="5"/>
        <v>0</v>
      </c>
      <c r="N10" s="210">
        <f t="shared" si="5"/>
        <v>0</v>
      </c>
      <c r="O10" s="210">
        <f t="shared" ref="O10:R10" si="6">$D9*O9</f>
        <v>0</v>
      </c>
      <c r="P10" s="210">
        <f t="shared" si="6"/>
        <v>0</v>
      </c>
      <c r="Q10" s="210">
        <f t="shared" si="6"/>
        <v>0</v>
      </c>
      <c r="R10" s="210">
        <f t="shared" si="6"/>
        <v>0</v>
      </c>
      <c r="S10" s="210">
        <f t="shared" si="5"/>
        <v>0</v>
      </c>
      <c r="T10" s="187">
        <f t="shared" si="0"/>
        <v>0</v>
      </c>
    </row>
    <row r="11" spans="1:20" ht="16.5" customHeight="1" x14ac:dyDescent="0.15">
      <c r="B11" s="754"/>
      <c r="C11" s="747"/>
      <c r="D11" s="746"/>
      <c r="E11" s="211" t="s">
        <v>6</v>
      </c>
      <c r="F11" s="212"/>
      <c r="G11" s="212"/>
      <c r="H11" s="212"/>
      <c r="I11" s="212"/>
      <c r="J11" s="212"/>
      <c r="K11" s="212"/>
      <c r="L11" s="212"/>
      <c r="M11" s="212"/>
      <c r="N11" s="212"/>
      <c r="O11" s="212"/>
      <c r="P11" s="212"/>
      <c r="Q11" s="212"/>
      <c r="R11" s="212"/>
      <c r="S11" s="212"/>
      <c r="T11" s="187">
        <f t="shared" si="0"/>
        <v>0</v>
      </c>
    </row>
    <row r="12" spans="1:20" ht="16.5" customHeight="1" x14ac:dyDescent="0.15">
      <c r="B12" s="754"/>
      <c r="C12" s="739"/>
      <c r="D12" s="741"/>
      <c r="E12" s="380" t="s">
        <v>158</v>
      </c>
      <c r="F12" s="210">
        <f t="shared" ref="F12:S12" si="7">$D11*F11</f>
        <v>0</v>
      </c>
      <c r="G12" s="210">
        <f t="shared" si="7"/>
        <v>0</v>
      </c>
      <c r="H12" s="210">
        <f t="shared" si="7"/>
        <v>0</v>
      </c>
      <c r="I12" s="210">
        <f t="shared" si="7"/>
        <v>0</v>
      </c>
      <c r="J12" s="210">
        <f t="shared" si="7"/>
        <v>0</v>
      </c>
      <c r="K12" s="210">
        <f t="shared" si="7"/>
        <v>0</v>
      </c>
      <c r="L12" s="210">
        <f t="shared" si="7"/>
        <v>0</v>
      </c>
      <c r="M12" s="210">
        <f t="shared" si="7"/>
        <v>0</v>
      </c>
      <c r="N12" s="210">
        <f t="shared" si="7"/>
        <v>0</v>
      </c>
      <c r="O12" s="210">
        <f t="shared" ref="O12:R12" si="8">$D11*O11</f>
        <v>0</v>
      </c>
      <c r="P12" s="210">
        <f t="shared" si="8"/>
        <v>0</v>
      </c>
      <c r="Q12" s="210">
        <f t="shared" si="8"/>
        <v>0</v>
      </c>
      <c r="R12" s="210">
        <f t="shared" si="8"/>
        <v>0</v>
      </c>
      <c r="S12" s="210">
        <f t="shared" si="7"/>
        <v>0</v>
      </c>
      <c r="T12" s="187">
        <f t="shared" si="0"/>
        <v>0</v>
      </c>
    </row>
    <row r="13" spans="1:20" ht="16.5" customHeight="1" x14ac:dyDescent="0.15">
      <c r="B13" s="754"/>
      <c r="C13" s="742"/>
      <c r="D13" s="757"/>
      <c r="E13" s="211" t="s">
        <v>6</v>
      </c>
      <c r="F13" s="212"/>
      <c r="G13" s="212"/>
      <c r="H13" s="212"/>
      <c r="I13" s="212"/>
      <c r="J13" s="212"/>
      <c r="K13" s="212"/>
      <c r="L13" s="212"/>
      <c r="M13" s="212"/>
      <c r="N13" s="212"/>
      <c r="O13" s="212"/>
      <c r="P13" s="212"/>
      <c r="Q13" s="212"/>
      <c r="R13" s="212"/>
      <c r="S13" s="212"/>
      <c r="T13" s="187">
        <f t="shared" si="0"/>
        <v>0</v>
      </c>
    </row>
    <row r="14" spans="1:20" ht="16.5" customHeight="1" x14ac:dyDescent="0.15">
      <c r="B14" s="754"/>
      <c r="C14" s="743"/>
      <c r="D14" s="758"/>
      <c r="E14" s="380" t="s">
        <v>158</v>
      </c>
      <c r="F14" s="210">
        <f t="shared" ref="F14:S14" si="9">$D13*F13</f>
        <v>0</v>
      </c>
      <c r="G14" s="210">
        <f t="shared" si="9"/>
        <v>0</v>
      </c>
      <c r="H14" s="210">
        <f t="shared" si="9"/>
        <v>0</v>
      </c>
      <c r="I14" s="210">
        <f t="shared" si="9"/>
        <v>0</v>
      </c>
      <c r="J14" s="210">
        <f t="shared" si="9"/>
        <v>0</v>
      </c>
      <c r="K14" s="210">
        <f t="shared" si="9"/>
        <v>0</v>
      </c>
      <c r="L14" s="210">
        <f t="shared" si="9"/>
        <v>0</v>
      </c>
      <c r="M14" s="210">
        <f t="shared" si="9"/>
        <v>0</v>
      </c>
      <c r="N14" s="210">
        <f t="shared" si="9"/>
        <v>0</v>
      </c>
      <c r="O14" s="210">
        <f t="shared" ref="O14:R14" si="10">$D13*O13</f>
        <v>0</v>
      </c>
      <c r="P14" s="210">
        <f t="shared" si="10"/>
        <v>0</v>
      </c>
      <c r="Q14" s="210">
        <f t="shared" si="10"/>
        <v>0</v>
      </c>
      <c r="R14" s="210">
        <f t="shared" si="10"/>
        <v>0</v>
      </c>
      <c r="S14" s="210">
        <f t="shared" si="9"/>
        <v>0</v>
      </c>
      <c r="T14" s="187">
        <f t="shared" si="0"/>
        <v>0</v>
      </c>
    </row>
    <row r="15" spans="1:20" ht="16.5" customHeight="1" x14ac:dyDescent="0.15">
      <c r="B15" s="754"/>
      <c r="C15" s="747"/>
      <c r="D15" s="746"/>
      <c r="E15" s="211" t="s">
        <v>6</v>
      </c>
      <c r="F15" s="212"/>
      <c r="G15" s="212"/>
      <c r="H15" s="212"/>
      <c r="I15" s="212"/>
      <c r="J15" s="212"/>
      <c r="K15" s="212"/>
      <c r="L15" s="212"/>
      <c r="M15" s="212"/>
      <c r="N15" s="212"/>
      <c r="O15" s="212"/>
      <c r="P15" s="212"/>
      <c r="Q15" s="212"/>
      <c r="R15" s="212"/>
      <c r="S15" s="212"/>
      <c r="T15" s="187">
        <f t="shared" si="0"/>
        <v>0</v>
      </c>
    </row>
    <row r="16" spans="1:20" ht="16.5" customHeight="1" x14ac:dyDescent="0.15">
      <c r="B16" s="754"/>
      <c r="C16" s="739"/>
      <c r="D16" s="741"/>
      <c r="E16" s="380" t="s">
        <v>158</v>
      </c>
      <c r="F16" s="210">
        <f t="shared" ref="F16:S16" si="11">$D15*F15</f>
        <v>0</v>
      </c>
      <c r="G16" s="210">
        <f t="shared" si="11"/>
        <v>0</v>
      </c>
      <c r="H16" s="210">
        <f t="shared" si="11"/>
        <v>0</v>
      </c>
      <c r="I16" s="210">
        <f t="shared" si="11"/>
        <v>0</v>
      </c>
      <c r="J16" s="210">
        <f t="shared" si="11"/>
        <v>0</v>
      </c>
      <c r="K16" s="210">
        <f t="shared" si="11"/>
        <v>0</v>
      </c>
      <c r="L16" s="210">
        <f t="shared" si="11"/>
        <v>0</v>
      </c>
      <c r="M16" s="210">
        <f t="shared" si="11"/>
        <v>0</v>
      </c>
      <c r="N16" s="210">
        <f t="shared" si="11"/>
        <v>0</v>
      </c>
      <c r="O16" s="210">
        <f t="shared" ref="O16:R16" si="12">$D15*O15</f>
        <v>0</v>
      </c>
      <c r="P16" s="210">
        <f t="shared" si="12"/>
        <v>0</v>
      </c>
      <c r="Q16" s="210">
        <f t="shared" si="12"/>
        <v>0</v>
      </c>
      <c r="R16" s="210">
        <f t="shared" si="12"/>
        <v>0</v>
      </c>
      <c r="S16" s="210">
        <f t="shared" si="11"/>
        <v>0</v>
      </c>
      <c r="T16" s="187">
        <f t="shared" si="0"/>
        <v>0</v>
      </c>
    </row>
    <row r="17" spans="2:20" ht="16.5" customHeight="1" x14ac:dyDescent="0.15">
      <c r="B17" s="754"/>
      <c r="C17" s="747"/>
      <c r="D17" s="746"/>
      <c r="E17" s="211" t="s">
        <v>6</v>
      </c>
      <c r="F17" s="212"/>
      <c r="G17" s="212"/>
      <c r="H17" s="212"/>
      <c r="I17" s="212"/>
      <c r="J17" s="212"/>
      <c r="K17" s="212"/>
      <c r="L17" s="212"/>
      <c r="M17" s="212"/>
      <c r="N17" s="212"/>
      <c r="O17" s="212"/>
      <c r="P17" s="212"/>
      <c r="Q17" s="212"/>
      <c r="R17" s="212"/>
      <c r="S17" s="212"/>
      <c r="T17" s="187">
        <f t="shared" si="0"/>
        <v>0</v>
      </c>
    </row>
    <row r="18" spans="2:20" ht="16.5" customHeight="1" x14ac:dyDescent="0.15">
      <c r="B18" s="754"/>
      <c r="C18" s="739"/>
      <c r="D18" s="741"/>
      <c r="E18" s="380" t="s">
        <v>158</v>
      </c>
      <c r="F18" s="210">
        <f t="shared" ref="F18:S18" si="13">$D17*F17</f>
        <v>0</v>
      </c>
      <c r="G18" s="210">
        <f t="shared" si="13"/>
        <v>0</v>
      </c>
      <c r="H18" s="210">
        <f t="shared" si="13"/>
        <v>0</v>
      </c>
      <c r="I18" s="210">
        <f t="shared" si="13"/>
        <v>0</v>
      </c>
      <c r="J18" s="210">
        <f t="shared" si="13"/>
        <v>0</v>
      </c>
      <c r="K18" s="210">
        <f t="shared" si="13"/>
        <v>0</v>
      </c>
      <c r="L18" s="210">
        <f t="shared" si="13"/>
        <v>0</v>
      </c>
      <c r="M18" s="210">
        <f t="shared" si="13"/>
        <v>0</v>
      </c>
      <c r="N18" s="210">
        <f t="shared" si="13"/>
        <v>0</v>
      </c>
      <c r="O18" s="210">
        <f t="shared" ref="O18:R18" si="14">$D17*O17</f>
        <v>0</v>
      </c>
      <c r="P18" s="210">
        <f t="shared" si="14"/>
        <v>0</v>
      </c>
      <c r="Q18" s="210">
        <f t="shared" si="14"/>
        <v>0</v>
      </c>
      <c r="R18" s="210">
        <f t="shared" si="14"/>
        <v>0</v>
      </c>
      <c r="S18" s="210">
        <f t="shared" si="13"/>
        <v>0</v>
      </c>
      <c r="T18" s="187">
        <f t="shared" si="0"/>
        <v>0</v>
      </c>
    </row>
    <row r="19" spans="2:20" ht="16.5" customHeight="1" x14ac:dyDescent="0.15">
      <c r="B19" s="754"/>
      <c r="C19" s="747"/>
      <c r="D19" s="744"/>
      <c r="E19" s="211" t="s">
        <v>6</v>
      </c>
      <c r="F19" s="212"/>
      <c r="G19" s="212"/>
      <c r="H19" s="212"/>
      <c r="I19" s="212"/>
      <c r="J19" s="212"/>
      <c r="K19" s="212"/>
      <c r="L19" s="212"/>
      <c r="M19" s="212"/>
      <c r="N19" s="212"/>
      <c r="O19" s="212"/>
      <c r="P19" s="212"/>
      <c r="Q19" s="212"/>
      <c r="R19" s="212"/>
      <c r="S19" s="212"/>
      <c r="T19" s="187">
        <f t="shared" si="0"/>
        <v>0</v>
      </c>
    </row>
    <row r="20" spans="2:20" ht="16.5" customHeight="1" x14ac:dyDescent="0.15">
      <c r="B20" s="754"/>
      <c r="C20" s="739"/>
      <c r="D20" s="745"/>
      <c r="E20" s="380" t="s">
        <v>158</v>
      </c>
      <c r="F20" s="210">
        <f t="shared" ref="F20:S20" si="15">$D19*F19</f>
        <v>0</v>
      </c>
      <c r="G20" s="210">
        <f t="shared" si="15"/>
        <v>0</v>
      </c>
      <c r="H20" s="210">
        <f t="shared" si="15"/>
        <v>0</v>
      </c>
      <c r="I20" s="210">
        <f t="shared" si="15"/>
        <v>0</v>
      </c>
      <c r="J20" s="210">
        <f t="shared" si="15"/>
        <v>0</v>
      </c>
      <c r="K20" s="210">
        <f t="shared" si="15"/>
        <v>0</v>
      </c>
      <c r="L20" s="210">
        <f t="shared" si="15"/>
        <v>0</v>
      </c>
      <c r="M20" s="210">
        <f t="shared" si="15"/>
        <v>0</v>
      </c>
      <c r="N20" s="210">
        <f t="shared" si="15"/>
        <v>0</v>
      </c>
      <c r="O20" s="210">
        <f t="shared" ref="O20:R20" si="16">$D19*O19</f>
        <v>0</v>
      </c>
      <c r="P20" s="210">
        <f t="shared" si="16"/>
        <v>0</v>
      </c>
      <c r="Q20" s="210">
        <f t="shared" si="16"/>
        <v>0</v>
      </c>
      <c r="R20" s="210">
        <f t="shared" si="16"/>
        <v>0</v>
      </c>
      <c r="S20" s="210">
        <f t="shared" si="15"/>
        <v>0</v>
      </c>
      <c r="T20" s="187">
        <f t="shared" si="0"/>
        <v>0</v>
      </c>
    </row>
    <row r="21" spans="2:20" ht="16.5" customHeight="1" x14ac:dyDescent="0.15">
      <c r="B21" s="754"/>
      <c r="C21" s="747"/>
      <c r="D21" s="744"/>
      <c r="E21" s="211" t="s">
        <v>6</v>
      </c>
      <c r="F21" s="212"/>
      <c r="G21" s="212"/>
      <c r="H21" s="212"/>
      <c r="I21" s="212"/>
      <c r="J21" s="212"/>
      <c r="K21" s="212"/>
      <c r="L21" s="212"/>
      <c r="M21" s="212"/>
      <c r="N21" s="212"/>
      <c r="O21" s="212"/>
      <c r="P21" s="212"/>
      <c r="Q21" s="212"/>
      <c r="R21" s="212"/>
      <c r="S21" s="212"/>
      <c r="T21" s="187">
        <f t="shared" si="0"/>
        <v>0</v>
      </c>
    </row>
    <row r="22" spans="2:20" ht="16.5" customHeight="1" thickBot="1" x14ac:dyDescent="0.2">
      <c r="B22" s="755"/>
      <c r="C22" s="756"/>
      <c r="D22" s="748"/>
      <c r="E22" s="381" t="s">
        <v>158</v>
      </c>
      <c r="F22" s="382">
        <f t="shared" ref="F22:S22" si="17">$D21*F21</f>
        <v>0</v>
      </c>
      <c r="G22" s="382">
        <f t="shared" si="17"/>
        <v>0</v>
      </c>
      <c r="H22" s="382">
        <f t="shared" si="17"/>
        <v>0</v>
      </c>
      <c r="I22" s="382">
        <f t="shared" si="17"/>
        <v>0</v>
      </c>
      <c r="J22" s="382">
        <f t="shared" si="17"/>
        <v>0</v>
      </c>
      <c r="K22" s="382">
        <f t="shared" si="17"/>
        <v>0</v>
      </c>
      <c r="L22" s="382">
        <f t="shared" si="17"/>
        <v>0</v>
      </c>
      <c r="M22" s="382">
        <f t="shared" si="17"/>
        <v>0</v>
      </c>
      <c r="N22" s="382">
        <f t="shared" si="17"/>
        <v>0</v>
      </c>
      <c r="O22" s="382">
        <f t="shared" ref="O22:R22" si="18">$D21*O21</f>
        <v>0</v>
      </c>
      <c r="P22" s="382">
        <f t="shared" si="18"/>
        <v>0</v>
      </c>
      <c r="Q22" s="382">
        <f t="shared" si="18"/>
        <v>0</v>
      </c>
      <c r="R22" s="382">
        <f t="shared" si="18"/>
        <v>0</v>
      </c>
      <c r="S22" s="382">
        <f t="shared" si="17"/>
        <v>0</v>
      </c>
      <c r="T22" s="383">
        <f t="shared" si="0"/>
        <v>0</v>
      </c>
    </row>
    <row r="23" spans="2:20" ht="16.5" customHeight="1" thickTop="1" x14ac:dyDescent="0.15">
      <c r="B23" s="749" t="s">
        <v>194</v>
      </c>
      <c r="C23" s="750"/>
      <c r="D23" s="751"/>
      <c r="E23" s="384" t="s">
        <v>6</v>
      </c>
      <c r="F23" s="385">
        <f>F5+F7+F9+F11+F13+F15+F17+F19+F21</f>
        <v>0</v>
      </c>
      <c r="G23" s="385">
        <f t="shared" ref="G23:S23" si="19">G5+G7+G9+G11+G13+G15+G17+G19+G21</f>
        <v>0</v>
      </c>
      <c r="H23" s="385">
        <f t="shared" si="19"/>
        <v>0</v>
      </c>
      <c r="I23" s="385">
        <f t="shared" si="19"/>
        <v>0</v>
      </c>
      <c r="J23" s="385">
        <f t="shared" si="19"/>
        <v>0</v>
      </c>
      <c r="K23" s="385">
        <f t="shared" si="19"/>
        <v>0</v>
      </c>
      <c r="L23" s="385">
        <f t="shared" si="19"/>
        <v>0</v>
      </c>
      <c r="M23" s="385">
        <f t="shared" si="19"/>
        <v>0</v>
      </c>
      <c r="N23" s="385">
        <f t="shared" si="19"/>
        <v>0</v>
      </c>
      <c r="O23" s="385">
        <f t="shared" ref="O23:R23" si="20">O5+O7+O9+O11+O13+O15+O17+O19+O21</f>
        <v>0</v>
      </c>
      <c r="P23" s="385">
        <f t="shared" si="20"/>
        <v>0</v>
      </c>
      <c r="Q23" s="385">
        <f t="shared" si="20"/>
        <v>0</v>
      </c>
      <c r="R23" s="385">
        <f t="shared" si="20"/>
        <v>0</v>
      </c>
      <c r="S23" s="385">
        <f t="shared" si="19"/>
        <v>0</v>
      </c>
      <c r="T23" s="386">
        <f t="shared" si="0"/>
        <v>0</v>
      </c>
    </row>
    <row r="24" spans="2:20" ht="16.5" customHeight="1" x14ac:dyDescent="0.15">
      <c r="B24" s="691"/>
      <c r="C24" s="692"/>
      <c r="D24" s="752"/>
      <c r="E24" s="387" t="s">
        <v>158</v>
      </c>
      <c r="F24" s="213">
        <f>F6+F8+F10+F12+F14+F16+F18+F20+F22</f>
        <v>0</v>
      </c>
      <c r="G24" s="213">
        <f t="shared" ref="G24:S24" si="21">G6+G8+G10+G12+G14+G16+G18+G20+G22</f>
        <v>0</v>
      </c>
      <c r="H24" s="213">
        <f t="shared" si="21"/>
        <v>0</v>
      </c>
      <c r="I24" s="213">
        <f t="shared" si="21"/>
        <v>0</v>
      </c>
      <c r="J24" s="213">
        <f t="shared" si="21"/>
        <v>0</v>
      </c>
      <c r="K24" s="213">
        <f t="shared" si="21"/>
        <v>0</v>
      </c>
      <c r="L24" s="213">
        <f t="shared" si="21"/>
        <v>0</v>
      </c>
      <c r="M24" s="213">
        <f t="shared" si="21"/>
        <v>0</v>
      </c>
      <c r="N24" s="213">
        <f t="shared" si="21"/>
        <v>0</v>
      </c>
      <c r="O24" s="213">
        <f t="shared" ref="O24:R24" si="22">O6+O8+O10+O12+O14+O16+O18+O20+O22</f>
        <v>0</v>
      </c>
      <c r="P24" s="213">
        <f t="shared" si="22"/>
        <v>0</v>
      </c>
      <c r="Q24" s="213">
        <f t="shared" si="22"/>
        <v>0</v>
      </c>
      <c r="R24" s="213">
        <f t="shared" si="22"/>
        <v>0</v>
      </c>
      <c r="S24" s="213">
        <f t="shared" si="21"/>
        <v>0</v>
      </c>
      <c r="T24" s="191">
        <f t="shared" si="0"/>
        <v>0</v>
      </c>
    </row>
    <row r="25" spans="2:20" ht="16.5" customHeight="1" x14ac:dyDescent="0.15">
      <c r="B25" s="285" t="s">
        <v>205</v>
      </c>
      <c r="C25" s="285"/>
      <c r="E25" s="388"/>
      <c r="F25" s="389"/>
      <c r="G25" s="389"/>
      <c r="H25" s="389"/>
      <c r="I25" s="389"/>
      <c r="J25" s="389"/>
      <c r="K25" s="389"/>
      <c r="L25" s="389"/>
      <c r="M25" s="389"/>
      <c r="N25" s="389"/>
      <c r="O25" s="389"/>
      <c r="P25" s="389"/>
      <c r="Q25" s="389"/>
      <c r="R25" s="389"/>
      <c r="S25" s="389"/>
      <c r="T25" s="389"/>
    </row>
    <row r="26" spans="2:20" ht="17.100000000000001" customHeight="1" x14ac:dyDescent="0.15">
      <c r="B26" s="13" t="s">
        <v>273</v>
      </c>
      <c r="C26" s="285"/>
    </row>
    <row r="27" spans="2:20" ht="16.5" customHeight="1" x14ac:dyDescent="0.15">
      <c r="B27" s="13" t="s">
        <v>274</v>
      </c>
    </row>
  </sheetData>
  <sheetProtection insertRows="0"/>
  <protectedRanges>
    <protectedRange sqref="C5:S22 E24" name="範囲1"/>
  </protectedRanges>
  <mergeCells count="26">
    <mergeCell ref="B1:T1"/>
    <mergeCell ref="D21:D22"/>
    <mergeCell ref="B23:C24"/>
    <mergeCell ref="D23:D24"/>
    <mergeCell ref="B5:B22"/>
    <mergeCell ref="C15:C16"/>
    <mergeCell ref="C17:C18"/>
    <mergeCell ref="C19:C20"/>
    <mergeCell ref="C21:C22"/>
    <mergeCell ref="D7:D8"/>
    <mergeCell ref="T3:T4"/>
    <mergeCell ref="C13:C14"/>
    <mergeCell ref="D13:D14"/>
    <mergeCell ref="C9:C10"/>
    <mergeCell ref="B3:C4"/>
    <mergeCell ref="D3:D4"/>
    <mergeCell ref="E3:S3"/>
    <mergeCell ref="C5:C6"/>
    <mergeCell ref="D5:D6"/>
    <mergeCell ref="C7:C8"/>
    <mergeCell ref="D19:D20"/>
    <mergeCell ref="D15:D16"/>
    <mergeCell ref="C11:C12"/>
    <mergeCell ref="D11:D12"/>
    <mergeCell ref="D17:D18"/>
    <mergeCell ref="D9:D10"/>
  </mergeCells>
  <phoneticPr fontId="2"/>
  <printOptions horizontalCentered="1"/>
  <pageMargins left="0.55118110236220474" right="0.27559055118110237" top="0.9055118110236221" bottom="0.31496062992125984" header="0.51181102362204722" footer="0.51181102362204722"/>
  <pageSetup paperSize="8" scale="93" orientation="landscape" r:id="rId1"/>
  <headerFooter alignWithMargins="0">
    <oddHeader>&amp;R&amp;"+,標準"（事業計画書　&amp;A）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indexed="45"/>
    <pageSetUpPr fitToPage="1"/>
  </sheetPr>
  <dimension ref="A1:R61"/>
  <sheetViews>
    <sheetView showGridLines="0" view="pageBreakPreview" zoomScale="70" zoomScaleNormal="90" zoomScaleSheetLayoutView="70" workbookViewId="0">
      <pane ySplit="4" topLeftCell="A5" activePane="bottomLeft" state="frozen"/>
      <selection activeCell="M22" sqref="M22"/>
      <selection pane="bottomLeft" sqref="A1:R1"/>
    </sheetView>
  </sheetViews>
  <sheetFormatPr defaultColWidth="9" defaultRowHeight="30" customHeight="1" x14ac:dyDescent="0.15"/>
  <cols>
    <col min="1" max="1" width="16.5" style="37" customWidth="1"/>
    <col min="2" max="3" width="7" style="37" customWidth="1"/>
    <col min="4" max="4" width="12.625" style="286" customWidth="1"/>
    <col min="5" max="18" width="12.625" style="13" customWidth="1"/>
    <col min="19" max="19" width="9.625" style="20" customWidth="1"/>
    <col min="20" max="20" width="12.625" style="20" customWidth="1"/>
    <col min="21" max="16384" width="9" style="20"/>
  </cols>
  <sheetData>
    <row r="1" spans="1:18" s="51" customFormat="1" ht="21" customHeight="1" x14ac:dyDescent="0.15">
      <c r="A1" s="698" t="s">
        <v>341</v>
      </c>
      <c r="B1" s="698"/>
      <c r="C1" s="698"/>
      <c r="D1" s="698"/>
      <c r="E1" s="698"/>
      <c r="F1" s="698"/>
      <c r="G1" s="698"/>
      <c r="H1" s="698"/>
      <c r="I1" s="698"/>
      <c r="J1" s="698"/>
      <c r="K1" s="698"/>
      <c r="L1" s="698"/>
      <c r="M1" s="698"/>
      <c r="N1" s="698"/>
      <c r="O1" s="698"/>
      <c r="P1" s="698"/>
      <c r="Q1" s="698"/>
      <c r="R1" s="698"/>
    </row>
    <row r="2" spans="1:18" s="51" customFormat="1" ht="17.25" customHeight="1" x14ac:dyDescent="0.15">
      <c r="A2" s="40"/>
      <c r="B2" s="36"/>
      <c r="C2" s="36"/>
      <c r="D2" s="41"/>
      <c r="E2" s="39"/>
      <c r="F2" s="39"/>
      <c r="G2" s="39"/>
      <c r="H2" s="39"/>
      <c r="I2" s="39"/>
      <c r="J2" s="39"/>
      <c r="K2" s="39"/>
      <c r="L2" s="39"/>
      <c r="M2" s="39"/>
      <c r="N2" s="39"/>
      <c r="O2" s="39"/>
      <c r="P2" s="39"/>
      <c r="Q2" s="39"/>
      <c r="R2" s="81"/>
    </row>
    <row r="3" spans="1:18" ht="15.95" customHeight="1" x14ac:dyDescent="0.15">
      <c r="A3" s="701" t="s">
        <v>93</v>
      </c>
      <c r="B3" s="702"/>
      <c r="C3" s="703"/>
      <c r="D3" s="699" t="s">
        <v>44</v>
      </c>
      <c r="E3" s="699"/>
      <c r="F3" s="699"/>
      <c r="G3" s="699"/>
      <c r="H3" s="699"/>
      <c r="I3" s="699"/>
      <c r="J3" s="699"/>
      <c r="K3" s="699"/>
      <c r="L3" s="699"/>
      <c r="M3" s="699"/>
      <c r="N3" s="699"/>
      <c r="O3" s="699"/>
      <c r="P3" s="699"/>
      <c r="Q3" s="699"/>
      <c r="R3" s="696" t="s">
        <v>46</v>
      </c>
    </row>
    <row r="4" spans="1:18" ht="30" customHeight="1" x14ac:dyDescent="0.15">
      <c r="A4" s="765"/>
      <c r="B4" s="766"/>
      <c r="C4" s="767"/>
      <c r="D4" s="390" t="s">
        <v>154</v>
      </c>
      <c r="E4" s="390">
        <v>7</v>
      </c>
      <c r="F4" s="390">
        <v>8</v>
      </c>
      <c r="G4" s="390">
        <v>9</v>
      </c>
      <c r="H4" s="390">
        <v>10</v>
      </c>
      <c r="I4" s="390">
        <v>11</v>
      </c>
      <c r="J4" s="390">
        <v>12</v>
      </c>
      <c r="K4" s="390">
        <v>13</v>
      </c>
      <c r="L4" s="390">
        <v>14</v>
      </c>
      <c r="M4" s="390">
        <v>15</v>
      </c>
      <c r="N4" s="390">
        <v>16</v>
      </c>
      <c r="O4" s="390">
        <v>17</v>
      </c>
      <c r="P4" s="390">
        <v>18</v>
      </c>
      <c r="Q4" s="390">
        <v>19</v>
      </c>
      <c r="R4" s="768"/>
    </row>
    <row r="5" spans="1:18" ht="15.95" customHeight="1" x14ac:dyDescent="0.15">
      <c r="A5" s="693" t="s">
        <v>306</v>
      </c>
      <c r="B5" s="46" t="s">
        <v>45</v>
      </c>
      <c r="C5" s="82"/>
      <c r="D5" s="42"/>
      <c r="E5" s="391"/>
      <c r="F5" s="391"/>
      <c r="G5" s="391"/>
      <c r="H5" s="391"/>
      <c r="I5" s="391"/>
      <c r="J5" s="391"/>
      <c r="K5" s="391"/>
      <c r="L5" s="391"/>
      <c r="M5" s="391"/>
      <c r="N5" s="391"/>
      <c r="O5" s="391"/>
      <c r="P5" s="391"/>
      <c r="Q5" s="392"/>
      <c r="R5" s="87">
        <f>SUM(D5:Q5)</f>
        <v>0</v>
      </c>
    </row>
    <row r="6" spans="1:18" ht="15.95" customHeight="1" x14ac:dyDescent="0.15">
      <c r="A6" s="694"/>
      <c r="B6" s="215" t="s">
        <v>43</v>
      </c>
      <c r="C6" s="282" t="s">
        <v>156</v>
      </c>
      <c r="D6" s="44"/>
      <c r="E6" s="393"/>
      <c r="F6" s="393"/>
      <c r="G6" s="393"/>
      <c r="H6" s="393"/>
      <c r="I6" s="393"/>
      <c r="J6" s="393"/>
      <c r="K6" s="393"/>
      <c r="L6" s="393"/>
      <c r="M6" s="393"/>
      <c r="N6" s="393"/>
      <c r="O6" s="393"/>
      <c r="P6" s="393"/>
      <c r="Q6" s="394"/>
      <c r="R6" s="86">
        <f t="shared" ref="R6:R51" si="0">SUM(D6:Q6)</f>
        <v>0</v>
      </c>
    </row>
    <row r="7" spans="1:18" ht="15.95" customHeight="1" x14ac:dyDescent="0.15">
      <c r="A7" s="693"/>
      <c r="B7" s="46" t="s">
        <v>45</v>
      </c>
      <c r="C7" s="84"/>
      <c r="D7" s="42"/>
      <c r="E7" s="43"/>
      <c r="F7" s="43"/>
      <c r="G7" s="43"/>
      <c r="H7" s="43"/>
      <c r="I7" s="43"/>
      <c r="J7" s="43"/>
      <c r="K7" s="43"/>
      <c r="L7" s="43"/>
      <c r="M7" s="43"/>
      <c r="N7" s="43"/>
      <c r="O7" s="43"/>
      <c r="P7" s="43"/>
      <c r="Q7" s="43"/>
      <c r="R7" s="87">
        <f t="shared" si="0"/>
        <v>0</v>
      </c>
    </row>
    <row r="8" spans="1:18" ht="15.95" customHeight="1" x14ac:dyDescent="0.15">
      <c r="A8" s="694"/>
      <c r="B8" s="215" t="s">
        <v>43</v>
      </c>
      <c r="C8" s="282" t="s">
        <v>156</v>
      </c>
      <c r="D8" s="44"/>
      <c r="E8" s="45"/>
      <c r="F8" s="45"/>
      <c r="G8" s="45"/>
      <c r="H8" s="45"/>
      <c r="I8" s="45"/>
      <c r="J8" s="45"/>
      <c r="K8" s="45"/>
      <c r="L8" s="45"/>
      <c r="M8" s="45"/>
      <c r="N8" s="45"/>
      <c r="O8" s="45"/>
      <c r="P8" s="45"/>
      <c r="Q8" s="45"/>
      <c r="R8" s="86">
        <f t="shared" si="0"/>
        <v>0</v>
      </c>
    </row>
    <row r="9" spans="1:18" ht="15.95" customHeight="1" x14ac:dyDescent="0.15">
      <c r="A9" s="693"/>
      <c r="B9" s="46" t="s">
        <v>45</v>
      </c>
      <c r="C9" s="84"/>
      <c r="D9" s="42"/>
      <c r="E9" s="43"/>
      <c r="F9" s="43"/>
      <c r="G9" s="43"/>
      <c r="H9" s="43"/>
      <c r="I9" s="43"/>
      <c r="J9" s="43"/>
      <c r="K9" s="43"/>
      <c r="L9" s="43"/>
      <c r="M9" s="43"/>
      <c r="N9" s="43"/>
      <c r="O9" s="43"/>
      <c r="P9" s="43"/>
      <c r="Q9" s="43"/>
      <c r="R9" s="87">
        <f t="shared" si="0"/>
        <v>0</v>
      </c>
    </row>
    <row r="10" spans="1:18" ht="15.95" customHeight="1" x14ac:dyDescent="0.15">
      <c r="A10" s="694"/>
      <c r="B10" s="215" t="s">
        <v>43</v>
      </c>
      <c r="C10" s="282" t="s">
        <v>156</v>
      </c>
      <c r="D10" s="44"/>
      <c r="E10" s="45"/>
      <c r="F10" s="45"/>
      <c r="G10" s="45"/>
      <c r="H10" s="45"/>
      <c r="I10" s="45"/>
      <c r="J10" s="45"/>
      <c r="K10" s="45"/>
      <c r="L10" s="45"/>
      <c r="M10" s="45"/>
      <c r="N10" s="45"/>
      <c r="O10" s="45"/>
      <c r="P10" s="45"/>
      <c r="Q10" s="45"/>
      <c r="R10" s="86">
        <f t="shared" si="0"/>
        <v>0</v>
      </c>
    </row>
    <row r="11" spans="1:18" ht="15.95" customHeight="1" x14ac:dyDescent="0.15">
      <c r="A11" s="693"/>
      <c r="B11" s="46" t="s">
        <v>45</v>
      </c>
      <c r="C11" s="84"/>
      <c r="D11" s="42"/>
      <c r="E11" s="43"/>
      <c r="F11" s="43"/>
      <c r="G11" s="43"/>
      <c r="H11" s="43"/>
      <c r="I11" s="43"/>
      <c r="J11" s="43"/>
      <c r="K11" s="43"/>
      <c r="L11" s="43"/>
      <c r="M11" s="43"/>
      <c r="N11" s="43"/>
      <c r="O11" s="43"/>
      <c r="P11" s="43"/>
      <c r="Q11" s="43"/>
      <c r="R11" s="87">
        <f t="shared" si="0"/>
        <v>0</v>
      </c>
    </row>
    <row r="12" spans="1:18" ht="15.95" customHeight="1" x14ac:dyDescent="0.15">
      <c r="A12" s="694"/>
      <c r="B12" s="215" t="s">
        <v>43</v>
      </c>
      <c r="C12" s="282" t="s">
        <v>156</v>
      </c>
      <c r="D12" s="44"/>
      <c r="E12" s="45"/>
      <c r="F12" s="45"/>
      <c r="G12" s="45"/>
      <c r="H12" s="45"/>
      <c r="I12" s="45"/>
      <c r="J12" s="45"/>
      <c r="K12" s="45"/>
      <c r="L12" s="45"/>
      <c r="M12" s="45"/>
      <c r="N12" s="45"/>
      <c r="O12" s="45"/>
      <c r="P12" s="45"/>
      <c r="Q12" s="45"/>
      <c r="R12" s="86">
        <f t="shared" si="0"/>
        <v>0</v>
      </c>
    </row>
    <row r="13" spans="1:18" ht="15.95" customHeight="1" x14ac:dyDescent="0.15">
      <c r="A13" s="693"/>
      <c r="B13" s="46" t="s">
        <v>45</v>
      </c>
      <c r="C13" s="84"/>
      <c r="D13" s="42"/>
      <c r="E13" s="43"/>
      <c r="F13" s="43"/>
      <c r="G13" s="43"/>
      <c r="H13" s="43"/>
      <c r="I13" s="43"/>
      <c r="J13" s="43"/>
      <c r="K13" s="43"/>
      <c r="L13" s="43"/>
      <c r="M13" s="43"/>
      <c r="N13" s="43"/>
      <c r="O13" s="43"/>
      <c r="P13" s="43"/>
      <c r="Q13" s="43"/>
      <c r="R13" s="87">
        <f t="shared" si="0"/>
        <v>0</v>
      </c>
    </row>
    <row r="14" spans="1:18" ht="15.95" customHeight="1" x14ac:dyDescent="0.15">
      <c r="A14" s="694"/>
      <c r="B14" s="215" t="s">
        <v>43</v>
      </c>
      <c r="C14" s="282" t="s">
        <v>156</v>
      </c>
      <c r="D14" s="44"/>
      <c r="E14" s="45"/>
      <c r="F14" s="45"/>
      <c r="G14" s="45"/>
      <c r="H14" s="45"/>
      <c r="I14" s="45"/>
      <c r="J14" s="45"/>
      <c r="K14" s="45"/>
      <c r="L14" s="45"/>
      <c r="M14" s="45"/>
      <c r="N14" s="45"/>
      <c r="O14" s="45"/>
      <c r="P14" s="45"/>
      <c r="Q14" s="45"/>
      <c r="R14" s="86">
        <f t="shared" si="0"/>
        <v>0</v>
      </c>
    </row>
    <row r="15" spans="1:18" ht="15.95" customHeight="1" x14ac:dyDescent="0.15">
      <c r="A15" s="693"/>
      <c r="B15" s="46" t="s">
        <v>45</v>
      </c>
      <c r="C15" s="84"/>
      <c r="D15" s="42"/>
      <c r="E15" s="43"/>
      <c r="F15" s="43"/>
      <c r="G15" s="43"/>
      <c r="H15" s="43"/>
      <c r="I15" s="43"/>
      <c r="J15" s="43"/>
      <c r="K15" s="43"/>
      <c r="L15" s="43"/>
      <c r="M15" s="43"/>
      <c r="N15" s="43"/>
      <c r="O15" s="43"/>
      <c r="P15" s="43"/>
      <c r="Q15" s="43"/>
      <c r="R15" s="87">
        <f t="shared" si="0"/>
        <v>0</v>
      </c>
    </row>
    <row r="16" spans="1:18" ht="15.95" customHeight="1" x14ac:dyDescent="0.15">
      <c r="A16" s="694"/>
      <c r="B16" s="215" t="s">
        <v>43</v>
      </c>
      <c r="C16" s="282" t="s">
        <v>156</v>
      </c>
      <c r="D16" s="44"/>
      <c r="E16" s="45"/>
      <c r="F16" s="45"/>
      <c r="G16" s="45"/>
      <c r="H16" s="45"/>
      <c r="I16" s="45"/>
      <c r="J16" s="45"/>
      <c r="K16" s="45"/>
      <c r="L16" s="45"/>
      <c r="M16" s="45"/>
      <c r="N16" s="45"/>
      <c r="O16" s="45"/>
      <c r="P16" s="45"/>
      <c r="Q16" s="45"/>
      <c r="R16" s="86">
        <f t="shared" si="0"/>
        <v>0</v>
      </c>
    </row>
    <row r="17" spans="1:18" ht="15.95" customHeight="1" x14ac:dyDescent="0.15">
      <c r="A17" s="693"/>
      <c r="B17" s="46" t="s">
        <v>45</v>
      </c>
      <c r="C17" s="84"/>
      <c r="D17" s="42"/>
      <c r="E17" s="43"/>
      <c r="F17" s="43"/>
      <c r="G17" s="43"/>
      <c r="H17" s="43"/>
      <c r="I17" s="43"/>
      <c r="J17" s="43"/>
      <c r="K17" s="43"/>
      <c r="L17" s="43"/>
      <c r="M17" s="43"/>
      <c r="N17" s="43"/>
      <c r="O17" s="43"/>
      <c r="P17" s="43"/>
      <c r="Q17" s="43"/>
      <c r="R17" s="87">
        <f t="shared" si="0"/>
        <v>0</v>
      </c>
    </row>
    <row r="18" spans="1:18" ht="15.95" customHeight="1" x14ac:dyDescent="0.15">
      <c r="A18" s="694"/>
      <c r="B18" s="215" t="s">
        <v>43</v>
      </c>
      <c r="C18" s="282" t="s">
        <v>156</v>
      </c>
      <c r="D18" s="44"/>
      <c r="E18" s="45"/>
      <c r="F18" s="45"/>
      <c r="G18" s="45"/>
      <c r="H18" s="45"/>
      <c r="I18" s="45"/>
      <c r="J18" s="45"/>
      <c r="K18" s="45"/>
      <c r="L18" s="45"/>
      <c r="M18" s="45"/>
      <c r="N18" s="45"/>
      <c r="O18" s="45"/>
      <c r="P18" s="45"/>
      <c r="Q18" s="45"/>
      <c r="R18" s="86">
        <f t="shared" si="0"/>
        <v>0</v>
      </c>
    </row>
    <row r="19" spans="1:18" ht="15.95" customHeight="1" x14ac:dyDescent="0.15">
      <c r="A19" s="693"/>
      <c r="B19" s="46" t="s">
        <v>45</v>
      </c>
      <c r="C19" s="84"/>
      <c r="D19" s="42"/>
      <c r="E19" s="43"/>
      <c r="F19" s="43"/>
      <c r="G19" s="43"/>
      <c r="H19" s="43"/>
      <c r="I19" s="43"/>
      <c r="J19" s="43"/>
      <c r="K19" s="43"/>
      <c r="L19" s="43"/>
      <c r="M19" s="43"/>
      <c r="N19" s="43"/>
      <c r="O19" s="43"/>
      <c r="P19" s="43"/>
      <c r="Q19" s="43"/>
      <c r="R19" s="87">
        <f t="shared" si="0"/>
        <v>0</v>
      </c>
    </row>
    <row r="20" spans="1:18" ht="15.95" customHeight="1" x14ac:dyDescent="0.15">
      <c r="A20" s="694"/>
      <c r="B20" s="215" t="s">
        <v>43</v>
      </c>
      <c r="C20" s="282" t="s">
        <v>156</v>
      </c>
      <c r="D20" s="44"/>
      <c r="E20" s="45"/>
      <c r="F20" s="45"/>
      <c r="G20" s="45"/>
      <c r="H20" s="45"/>
      <c r="I20" s="45"/>
      <c r="J20" s="45"/>
      <c r="K20" s="45"/>
      <c r="L20" s="45"/>
      <c r="M20" s="45"/>
      <c r="N20" s="45"/>
      <c r="O20" s="45"/>
      <c r="P20" s="45"/>
      <c r="Q20" s="45"/>
      <c r="R20" s="86">
        <f t="shared" si="0"/>
        <v>0</v>
      </c>
    </row>
    <row r="21" spans="1:18" ht="15.95" customHeight="1" x14ac:dyDescent="0.15">
      <c r="A21" s="693"/>
      <c r="B21" s="46" t="s">
        <v>45</v>
      </c>
      <c r="C21" s="84"/>
      <c r="D21" s="42"/>
      <c r="E21" s="43"/>
      <c r="F21" s="43"/>
      <c r="G21" s="43"/>
      <c r="H21" s="43"/>
      <c r="I21" s="43"/>
      <c r="J21" s="43"/>
      <c r="K21" s="43"/>
      <c r="L21" s="43"/>
      <c r="M21" s="43"/>
      <c r="N21" s="43"/>
      <c r="O21" s="43"/>
      <c r="P21" s="43"/>
      <c r="Q21" s="43"/>
      <c r="R21" s="87">
        <f t="shared" si="0"/>
        <v>0</v>
      </c>
    </row>
    <row r="22" spans="1:18" ht="15.95" customHeight="1" x14ac:dyDescent="0.15">
      <c r="A22" s="694"/>
      <c r="B22" s="215" t="s">
        <v>43</v>
      </c>
      <c r="C22" s="282" t="s">
        <v>156</v>
      </c>
      <c r="D22" s="44"/>
      <c r="E22" s="45"/>
      <c r="F22" s="45"/>
      <c r="G22" s="45"/>
      <c r="H22" s="45"/>
      <c r="I22" s="45"/>
      <c r="J22" s="45"/>
      <c r="K22" s="45"/>
      <c r="L22" s="45"/>
      <c r="M22" s="45"/>
      <c r="N22" s="45"/>
      <c r="O22" s="45"/>
      <c r="P22" s="45"/>
      <c r="Q22" s="45"/>
      <c r="R22" s="86">
        <f t="shared" si="0"/>
        <v>0</v>
      </c>
    </row>
    <row r="23" spans="1:18" ht="15.95" customHeight="1" x14ac:dyDescent="0.15">
      <c r="A23" s="693"/>
      <c r="B23" s="46" t="s">
        <v>45</v>
      </c>
      <c r="C23" s="84"/>
      <c r="D23" s="42"/>
      <c r="E23" s="43"/>
      <c r="F23" s="43"/>
      <c r="G23" s="43"/>
      <c r="H23" s="43"/>
      <c r="I23" s="43"/>
      <c r="J23" s="43"/>
      <c r="K23" s="43"/>
      <c r="L23" s="43"/>
      <c r="M23" s="43"/>
      <c r="N23" s="43"/>
      <c r="O23" s="43"/>
      <c r="P23" s="43"/>
      <c r="Q23" s="43"/>
      <c r="R23" s="87">
        <f t="shared" si="0"/>
        <v>0</v>
      </c>
    </row>
    <row r="24" spans="1:18" ht="15.95" customHeight="1" x14ac:dyDescent="0.15">
      <c r="A24" s="694"/>
      <c r="B24" s="215" t="s">
        <v>43</v>
      </c>
      <c r="C24" s="282" t="s">
        <v>156</v>
      </c>
      <c r="D24" s="44"/>
      <c r="E24" s="45"/>
      <c r="F24" s="45"/>
      <c r="G24" s="45"/>
      <c r="H24" s="45"/>
      <c r="I24" s="45"/>
      <c r="J24" s="45"/>
      <c r="K24" s="45"/>
      <c r="L24" s="45"/>
      <c r="M24" s="45"/>
      <c r="N24" s="45"/>
      <c r="O24" s="45"/>
      <c r="P24" s="45"/>
      <c r="Q24" s="45"/>
      <c r="R24" s="86">
        <f t="shared" si="0"/>
        <v>0</v>
      </c>
    </row>
    <row r="25" spans="1:18" ht="15.95" customHeight="1" x14ac:dyDescent="0.15">
      <c r="A25" s="693"/>
      <c r="B25" s="46" t="s">
        <v>45</v>
      </c>
      <c r="C25" s="84"/>
      <c r="D25" s="42"/>
      <c r="E25" s="43"/>
      <c r="F25" s="43"/>
      <c r="G25" s="43"/>
      <c r="H25" s="43"/>
      <c r="I25" s="43"/>
      <c r="J25" s="43"/>
      <c r="K25" s="43"/>
      <c r="L25" s="43"/>
      <c r="M25" s="43"/>
      <c r="N25" s="43"/>
      <c r="O25" s="43"/>
      <c r="P25" s="43"/>
      <c r="Q25" s="43"/>
      <c r="R25" s="87">
        <f t="shared" si="0"/>
        <v>0</v>
      </c>
    </row>
    <row r="26" spans="1:18" ht="15.95" customHeight="1" x14ac:dyDescent="0.15">
      <c r="A26" s="694"/>
      <c r="B26" s="215" t="s">
        <v>43</v>
      </c>
      <c r="C26" s="282" t="s">
        <v>156</v>
      </c>
      <c r="D26" s="44"/>
      <c r="E26" s="45"/>
      <c r="F26" s="45"/>
      <c r="G26" s="45"/>
      <c r="H26" s="45"/>
      <c r="I26" s="45"/>
      <c r="J26" s="45"/>
      <c r="K26" s="45"/>
      <c r="L26" s="45"/>
      <c r="M26" s="45"/>
      <c r="N26" s="45"/>
      <c r="O26" s="45"/>
      <c r="P26" s="45"/>
      <c r="Q26" s="45"/>
      <c r="R26" s="86">
        <f t="shared" si="0"/>
        <v>0</v>
      </c>
    </row>
    <row r="27" spans="1:18" ht="15.95" customHeight="1" x14ac:dyDescent="0.15">
      <c r="A27" s="693"/>
      <c r="B27" s="46" t="s">
        <v>45</v>
      </c>
      <c r="C27" s="84"/>
      <c r="D27" s="42"/>
      <c r="E27" s="43"/>
      <c r="F27" s="43"/>
      <c r="G27" s="43"/>
      <c r="H27" s="43"/>
      <c r="I27" s="43"/>
      <c r="J27" s="43"/>
      <c r="K27" s="43"/>
      <c r="L27" s="43"/>
      <c r="M27" s="43"/>
      <c r="N27" s="43"/>
      <c r="O27" s="43"/>
      <c r="P27" s="43"/>
      <c r="Q27" s="43"/>
      <c r="R27" s="87">
        <f t="shared" si="0"/>
        <v>0</v>
      </c>
    </row>
    <row r="28" spans="1:18" ht="15.95" customHeight="1" x14ac:dyDescent="0.15">
      <c r="A28" s="694"/>
      <c r="B28" s="215" t="s">
        <v>43</v>
      </c>
      <c r="C28" s="282" t="s">
        <v>156</v>
      </c>
      <c r="D28" s="44"/>
      <c r="E28" s="45"/>
      <c r="F28" s="45"/>
      <c r="G28" s="45"/>
      <c r="H28" s="45"/>
      <c r="I28" s="45"/>
      <c r="J28" s="45"/>
      <c r="K28" s="45"/>
      <c r="L28" s="45"/>
      <c r="M28" s="45"/>
      <c r="N28" s="45"/>
      <c r="O28" s="45"/>
      <c r="P28" s="45"/>
      <c r="Q28" s="45"/>
      <c r="R28" s="86">
        <f t="shared" si="0"/>
        <v>0</v>
      </c>
    </row>
    <row r="29" spans="1:18" ht="15.95" customHeight="1" x14ac:dyDescent="0.15">
      <c r="A29" s="693"/>
      <c r="B29" s="46" t="s">
        <v>45</v>
      </c>
      <c r="C29" s="84"/>
      <c r="D29" s="42"/>
      <c r="E29" s="43"/>
      <c r="F29" s="43"/>
      <c r="G29" s="43"/>
      <c r="H29" s="43"/>
      <c r="I29" s="43"/>
      <c r="J29" s="43"/>
      <c r="K29" s="43"/>
      <c r="L29" s="43"/>
      <c r="M29" s="43"/>
      <c r="N29" s="43"/>
      <c r="O29" s="43"/>
      <c r="P29" s="43"/>
      <c r="Q29" s="43"/>
      <c r="R29" s="87">
        <f t="shared" si="0"/>
        <v>0</v>
      </c>
    </row>
    <row r="30" spans="1:18" ht="15.95" customHeight="1" x14ac:dyDescent="0.15">
      <c r="A30" s="694"/>
      <c r="B30" s="215" t="s">
        <v>43</v>
      </c>
      <c r="C30" s="282" t="s">
        <v>156</v>
      </c>
      <c r="D30" s="44"/>
      <c r="E30" s="45"/>
      <c r="F30" s="45"/>
      <c r="G30" s="45"/>
      <c r="H30" s="45"/>
      <c r="I30" s="45"/>
      <c r="J30" s="45"/>
      <c r="K30" s="45"/>
      <c r="L30" s="45"/>
      <c r="M30" s="45"/>
      <c r="N30" s="45"/>
      <c r="O30" s="45"/>
      <c r="P30" s="45"/>
      <c r="Q30" s="45"/>
      <c r="R30" s="86">
        <f t="shared" si="0"/>
        <v>0</v>
      </c>
    </row>
    <row r="31" spans="1:18" ht="15.95" customHeight="1" x14ac:dyDescent="0.15">
      <c r="A31" s="693"/>
      <c r="B31" s="46" t="s">
        <v>45</v>
      </c>
      <c r="C31" s="84"/>
      <c r="D31" s="42"/>
      <c r="E31" s="43"/>
      <c r="F31" s="43"/>
      <c r="G31" s="43"/>
      <c r="H31" s="43"/>
      <c r="I31" s="43"/>
      <c r="J31" s="43"/>
      <c r="K31" s="43"/>
      <c r="L31" s="43"/>
      <c r="M31" s="43"/>
      <c r="N31" s="43"/>
      <c r="O31" s="43"/>
      <c r="P31" s="43"/>
      <c r="Q31" s="43"/>
      <c r="R31" s="87">
        <f t="shared" si="0"/>
        <v>0</v>
      </c>
    </row>
    <row r="32" spans="1:18" ht="15.95" customHeight="1" x14ac:dyDescent="0.15">
      <c r="A32" s="694"/>
      <c r="B32" s="215" t="s">
        <v>43</v>
      </c>
      <c r="C32" s="282" t="s">
        <v>156</v>
      </c>
      <c r="D32" s="44"/>
      <c r="E32" s="45"/>
      <c r="F32" s="45"/>
      <c r="G32" s="45"/>
      <c r="H32" s="45"/>
      <c r="I32" s="45"/>
      <c r="J32" s="45"/>
      <c r="K32" s="45"/>
      <c r="L32" s="45"/>
      <c r="M32" s="45"/>
      <c r="N32" s="45"/>
      <c r="O32" s="45"/>
      <c r="P32" s="45"/>
      <c r="Q32" s="45"/>
      <c r="R32" s="86">
        <f t="shared" si="0"/>
        <v>0</v>
      </c>
    </row>
    <row r="33" spans="1:18" ht="15.95" customHeight="1" x14ac:dyDescent="0.15">
      <c r="A33" s="693"/>
      <c r="B33" s="46" t="s">
        <v>45</v>
      </c>
      <c r="C33" s="84"/>
      <c r="D33" s="42"/>
      <c r="E33" s="43"/>
      <c r="F33" s="43"/>
      <c r="G33" s="43"/>
      <c r="H33" s="43"/>
      <c r="I33" s="43"/>
      <c r="J33" s="43"/>
      <c r="K33" s="43"/>
      <c r="L33" s="43"/>
      <c r="M33" s="43"/>
      <c r="N33" s="43"/>
      <c r="O33" s="43"/>
      <c r="P33" s="43"/>
      <c r="Q33" s="43"/>
      <c r="R33" s="87">
        <f t="shared" si="0"/>
        <v>0</v>
      </c>
    </row>
    <row r="34" spans="1:18" ht="15.95" customHeight="1" x14ac:dyDescent="0.15">
      <c r="A34" s="694"/>
      <c r="B34" s="215" t="s">
        <v>43</v>
      </c>
      <c r="C34" s="282" t="s">
        <v>156</v>
      </c>
      <c r="D34" s="44"/>
      <c r="E34" s="45"/>
      <c r="F34" s="45"/>
      <c r="G34" s="45"/>
      <c r="H34" s="45"/>
      <c r="I34" s="45"/>
      <c r="J34" s="45"/>
      <c r="K34" s="45"/>
      <c r="L34" s="45"/>
      <c r="M34" s="45"/>
      <c r="N34" s="45"/>
      <c r="O34" s="45"/>
      <c r="P34" s="45"/>
      <c r="Q34" s="45"/>
      <c r="R34" s="86">
        <f t="shared" si="0"/>
        <v>0</v>
      </c>
    </row>
    <row r="35" spans="1:18" ht="15.95" customHeight="1" x14ac:dyDescent="0.15">
      <c r="A35" s="693"/>
      <c r="B35" s="46" t="s">
        <v>45</v>
      </c>
      <c r="C35" s="84"/>
      <c r="D35" s="42"/>
      <c r="E35" s="43"/>
      <c r="F35" s="43"/>
      <c r="G35" s="43"/>
      <c r="H35" s="43"/>
      <c r="I35" s="43"/>
      <c r="J35" s="43"/>
      <c r="K35" s="43"/>
      <c r="L35" s="43"/>
      <c r="M35" s="43"/>
      <c r="N35" s="43"/>
      <c r="O35" s="43"/>
      <c r="P35" s="43"/>
      <c r="Q35" s="43"/>
      <c r="R35" s="87">
        <f t="shared" si="0"/>
        <v>0</v>
      </c>
    </row>
    <row r="36" spans="1:18" ht="15.95" customHeight="1" x14ac:dyDescent="0.15">
      <c r="A36" s="694"/>
      <c r="B36" s="215" t="s">
        <v>43</v>
      </c>
      <c r="C36" s="282" t="s">
        <v>156</v>
      </c>
      <c r="D36" s="44"/>
      <c r="E36" s="45"/>
      <c r="F36" s="45"/>
      <c r="G36" s="45"/>
      <c r="H36" s="45"/>
      <c r="I36" s="45"/>
      <c r="J36" s="45"/>
      <c r="K36" s="45"/>
      <c r="L36" s="45"/>
      <c r="M36" s="45"/>
      <c r="N36" s="45"/>
      <c r="O36" s="45"/>
      <c r="P36" s="45"/>
      <c r="Q36" s="45"/>
      <c r="R36" s="86">
        <f t="shared" si="0"/>
        <v>0</v>
      </c>
    </row>
    <row r="37" spans="1:18" ht="15.95" customHeight="1" x14ac:dyDescent="0.15">
      <c r="A37" s="693"/>
      <c r="B37" s="46" t="s">
        <v>45</v>
      </c>
      <c r="C37" s="84"/>
      <c r="D37" s="42"/>
      <c r="E37" s="43"/>
      <c r="F37" s="43"/>
      <c r="G37" s="43"/>
      <c r="H37" s="43"/>
      <c r="I37" s="43"/>
      <c r="J37" s="43"/>
      <c r="K37" s="43"/>
      <c r="L37" s="43"/>
      <c r="M37" s="43"/>
      <c r="N37" s="43"/>
      <c r="O37" s="43"/>
      <c r="P37" s="43"/>
      <c r="Q37" s="43"/>
      <c r="R37" s="87">
        <f t="shared" si="0"/>
        <v>0</v>
      </c>
    </row>
    <row r="38" spans="1:18" ht="15.95" customHeight="1" x14ac:dyDescent="0.15">
      <c r="A38" s="694"/>
      <c r="B38" s="215" t="s">
        <v>43</v>
      </c>
      <c r="C38" s="282" t="s">
        <v>156</v>
      </c>
      <c r="D38" s="44"/>
      <c r="E38" s="45"/>
      <c r="F38" s="45"/>
      <c r="G38" s="45"/>
      <c r="H38" s="45"/>
      <c r="I38" s="45"/>
      <c r="J38" s="45"/>
      <c r="K38" s="45"/>
      <c r="L38" s="45"/>
      <c r="M38" s="45"/>
      <c r="N38" s="45"/>
      <c r="O38" s="45"/>
      <c r="P38" s="45"/>
      <c r="Q38" s="45"/>
      <c r="R38" s="86">
        <f t="shared" si="0"/>
        <v>0</v>
      </c>
    </row>
    <row r="39" spans="1:18" ht="15.95" customHeight="1" x14ac:dyDescent="0.15">
      <c r="A39" s="693"/>
      <c r="B39" s="46" t="s">
        <v>45</v>
      </c>
      <c r="C39" s="84"/>
      <c r="D39" s="42"/>
      <c r="E39" s="43"/>
      <c r="F39" s="43"/>
      <c r="G39" s="43"/>
      <c r="H39" s="43"/>
      <c r="I39" s="43"/>
      <c r="J39" s="43"/>
      <c r="K39" s="43"/>
      <c r="L39" s="43"/>
      <c r="M39" s="43"/>
      <c r="N39" s="43"/>
      <c r="O39" s="43"/>
      <c r="P39" s="43"/>
      <c r="Q39" s="43"/>
      <c r="R39" s="87">
        <f t="shared" si="0"/>
        <v>0</v>
      </c>
    </row>
    <row r="40" spans="1:18" ht="15.95" customHeight="1" x14ac:dyDescent="0.15">
      <c r="A40" s="694"/>
      <c r="B40" s="215" t="s">
        <v>43</v>
      </c>
      <c r="C40" s="282" t="s">
        <v>156</v>
      </c>
      <c r="D40" s="44"/>
      <c r="E40" s="45"/>
      <c r="F40" s="45"/>
      <c r="G40" s="45"/>
      <c r="H40" s="45"/>
      <c r="I40" s="45"/>
      <c r="J40" s="45"/>
      <c r="K40" s="45"/>
      <c r="L40" s="45"/>
      <c r="M40" s="45"/>
      <c r="N40" s="45"/>
      <c r="O40" s="45"/>
      <c r="P40" s="45"/>
      <c r="Q40" s="45"/>
      <c r="R40" s="86">
        <f t="shared" si="0"/>
        <v>0</v>
      </c>
    </row>
    <row r="41" spans="1:18" ht="15.95" customHeight="1" x14ac:dyDescent="0.15">
      <c r="A41" s="693"/>
      <c r="B41" s="46" t="s">
        <v>45</v>
      </c>
      <c r="C41" s="84"/>
      <c r="D41" s="42"/>
      <c r="E41" s="43"/>
      <c r="F41" s="43"/>
      <c r="G41" s="43"/>
      <c r="H41" s="43"/>
      <c r="I41" s="43"/>
      <c r="J41" s="43"/>
      <c r="K41" s="43"/>
      <c r="L41" s="43"/>
      <c r="M41" s="43"/>
      <c r="N41" s="43"/>
      <c r="O41" s="43"/>
      <c r="P41" s="43"/>
      <c r="Q41" s="43"/>
      <c r="R41" s="87">
        <f t="shared" si="0"/>
        <v>0</v>
      </c>
    </row>
    <row r="42" spans="1:18" ht="15.95" customHeight="1" x14ac:dyDescent="0.15">
      <c r="A42" s="694"/>
      <c r="B42" s="215" t="s">
        <v>43</v>
      </c>
      <c r="C42" s="282" t="s">
        <v>156</v>
      </c>
      <c r="D42" s="44"/>
      <c r="E42" s="45"/>
      <c r="F42" s="45"/>
      <c r="G42" s="45"/>
      <c r="H42" s="45"/>
      <c r="I42" s="45"/>
      <c r="J42" s="45"/>
      <c r="K42" s="45"/>
      <c r="L42" s="45"/>
      <c r="M42" s="45"/>
      <c r="N42" s="45"/>
      <c r="O42" s="45"/>
      <c r="P42" s="45"/>
      <c r="Q42" s="45"/>
      <c r="R42" s="86">
        <f t="shared" si="0"/>
        <v>0</v>
      </c>
    </row>
    <row r="43" spans="1:18" ht="15.95" customHeight="1" x14ac:dyDescent="0.15">
      <c r="A43" s="693"/>
      <c r="B43" s="46" t="s">
        <v>45</v>
      </c>
      <c r="C43" s="84"/>
      <c r="D43" s="42"/>
      <c r="E43" s="43"/>
      <c r="F43" s="43"/>
      <c r="G43" s="43"/>
      <c r="H43" s="43"/>
      <c r="I43" s="43"/>
      <c r="J43" s="43"/>
      <c r="K43" s="43"/>
      <c r="L43" s="43"/>
      <c r="M43" s="43"/>
      <c r="N43" s="43"/>
      <c r="O43" s="43"/>
      <c r="P43" s="43"/>
      <c r="Q43" s="43"/>
      <c r="R43" s="87">
        <f t="shared" si="0"/>
        <v>0</v>
      </c>
    </row>
    <row r="44" spans="1:18" ht="15.95" customHeight="1" x14ac:dyDescent="0.15">
      <c r="A44" s="694"/>
      <c r="B44" s="215" t="s">
        <v>43</v>
      </c>
      <c r="C44" s="282" t="s">
        <v>156</v>
      </c>
      <c r="D44" s="44"/>
      <c r="E44" s="45"/>
      <c r="F44" s="45"/>
      <c r="G44" s="45"/>
      <c r="H44" s="45"/>
      <c r="I44" s="45"/>
      <c r="J44" s="45"/>
      <c r="K44" s="45"/>
      <c r="L44" s="45"/>
      <c r="M44" s="45"/>
      <c r="N44" s="45"/>
      <c r="O44" s="45"/>
      <c r="P44" s="45"/>
      <c r="Q44" s="45"/>
      <c r="R44" s="86">
        <f t="shared" si="0"/>
        <v>0</v>
      </c>
    </row>
    <row r="45" spans="1:18" ht="15.95" customHeight="1" x14ac:dyDescent="0.15">
      <c r="A45" s="693"/>
      <c r="B45" s="46" t="s">
        <v>45</v>
      </c>
      <c r="C45" s="84"/>
      <c r="D45" s="42"/>
      <c r="E45" s="43"/>
      <c r="F45" s="43"/>
      <c r="G45" s="43"/>
      <c r="H45" s="43"/>
      <c r="I45" s="43"/>
      <c r="J45" s="43"/>
      <c r="K45" s="43"/>
      <c r="L45" s="43"/>
      <c r="M45" s="43"/>
      <c r="N45" s="43"/>
      <c r="O45" s="43"/>
      <c r="P45" s="43"/>
      <c r="Q45" s="43"/>
      <c r="R45" s="87">
        <f t="shared" si="0"/>
        <v>0</v>
      </c>
    </row>
    <row r="46" spans="1:18" ht="15.95" customHeight="1" x14ac:dyDescent="0.15">
      <c r="A46" s="694"/>
      <c r="B46" s="215" t="s">
        <v>43</v>
      </c>
      <c r="C46" s="282" t="s">
        <v>156</v>
      </c>
      <c r="D46" s="44"/>
      <c r="E46" s="45"/>
      <c r="F46" s="45"/>
      <c r="G46" s="45"/>
      <c r="H46" s="45"/>
      <c r="I46" s="45"/>
      <c r="J46" s="45"/>
      <c r="K46" s="45"/>
      <c r="L46" s="45"/>
      <c r="M46" s="45"/>
      <c r="N46" s="45"/>
      <c r="O46" s="45"/>
      <c r="P46" s="45"/>
      <c r="Q46" s="45"/>
      <c r="R46" s="86">
        <f t="shared" si="0"/>
        <v>0</v>
      </c>
    </row>
    <row r="47" spans="1:18" ht="15.95" customHeight="1" x14ac:dyDescent="0.15">
      <c r="A47" s="693"/>
      <c r="B47" s="46" t="s">
        <v>45</v>
      </c>
      <c r="C47" s="84"/>
      <c r="D47" s="42"/>
      <c r="E47" s="43"/>
      <c r="F47" s="43"/>
      <c r="G47" s="43"/>
      <c r="H47" s="43"/>
      <c r="I47" s="43"/>
      <c r="J47" s="43"/>
      <c r="K47" s="43"/>
      <c r="L47" s="43"/>
      <c r="M47" s="43"/>
      <c r="N47" s="43"/>
      <c r="O47" s="43"/>
      <c r="P47" s="43"/>
      <c r="Q47" s="43"/>
      <c r="R47" s="87">
        <f t="shared" si="0"/>
        <v>0</v>
      </c>
    </row>
    <row r="48" spans="1:18" ht="15.95" customHeight="1" x14ac:dyDescent="0.15">
      <c r="A48" s="694"/>
      <c r="B48" s="215" t="s">
        <v>43</v>
      </c>
      <c r="C48" s="282" t="s">
        <v>156</v>
      </c>
      <c r="D48" s="44"/>
      <c r="E48" s="45"/>
      <c r="F48" s="45"/>
      <c r="G48" s="45"/>
      <c r="H48" s="45"/>
      <c r="I48" s="45"/>
      <c r="J48" s="45"/>
      <c r="K48" s="45"/>
      <c r="L48" s="45"/>
      <c r="M48" s="45"/>
      <c r="N48" s="45"/>
      <c r="O48" s="45"/>
      <c r="P48" s="45"/>
      <c r="Q48" s="45"/>
      <c r="R48" s="86">
        <f t="shared" si="0"/>
        <v>0</v>
      </c>
    </row>
    <row r="49" spans="1:18" ht="15.95" customHeight="1" x14ac:dyDescent="0.15">
      <c r="A49" s="693"/>
      <c r="B49" s="46" t="s">
        <v>45</v>
      </c>
      <c r="C49" s="82"/>
      <c r="D49" s="42"/>
      <c r="E49" s="43"/>
      <c r="F49" s="43"/>
      <c r="G49" s="43"/>
      <c r="H49" s="43"/>
      <c r="I49" s="43"/>
      <c r="J49" s="43"/>
      <c r="K49" s="43"/>
      <c r="L49" s="43"/>
      <c r="M49" s="43"/>
      <c r="N49" s="43"/>
      <c r="O49" s="43"/>
      <c r="P49" s="43"/>
      <c r="Q49" s="43"/>
      <c r="R49" s="87">
        <f t="shared" si="0"/>
        <v>0</v>
      </c>
    </row>
    <row r="50" spans="1:18" ht="15.95" customHeight="1" thickBot="1" x14ac:dyDescent="0.2">
      <c r="A50" s="695"/>
      <c r="B50" s="395" t="s">
        <v>43</v>
      </c>
      <c r="C50" s="396" t="s">
        <v>156</v>
      </c>
      <c r="D50" s="96"/>
      <c r="E50" s="97"/>
      <c r="F50" s="97"/>
      <c r="G50" s="97"/>
      <c r="H50" s="97"/>
      <c r="I50" s="97"/>
      <c r="J50" s="97"/>
      <c r="K50" s="97"/>
      <c r="L50" s="97"/>
      <c r="M50" s="97"/>
      <c r="N50" s="97"/>
      <c r="O50" s="97"/>
      <c r="P50" s="97"/>
      <c r="Q50" s="97"/>
      <c r="R50" s="98">
        <f t="shared" si="0"/>
        <v>0</v>
      </c>
    </row>
    <row r="51" spans="1:18" ht="15.75" customHeight="1" thickTop="1" x14ac:dyDescent="0.15">
      <c r="A51" s="691" t="s">
        <v>47</v>
      </c>
      <c r="B51" s="692"/>
      <c r="C51" s="284"/>
      <c r="D51" s="93">
        <f>SUM(D50,D48,D46,D44,D42,D40,D38,D36,D34,D32,D30,D28,D26,D24,D22,D20,D18,D16,D14,D12,D10,D8,D6)</f>
        <v>0</v>
      </c>
      <c r="E51" s="93">
        <f t="shared" ref="E51:Q51" si="1">SUM(E50,E48,E46,E44,E42,E40,E38,E36,E34,E32,E30,E28,E26,E24,E22,E20,E18,E16,E14,E12,E10,E8,E6)</f>
        <v>0</v>
      </c>
      <c r="F51" s="93">
        <f t="shared" si="1"/>
        <v>0</v>
      </c>
      <c r="G51" s="93">
        <f t="shared" si="1"/>
        <v>0</v>
      </c>
      <c r="H51" s="93">
        <f t="shared" si="1"/>
        <v>0</v>
      </c>
      <c r="I51" s="93">
        <f t="shared" si="1"/>
        <v>0</v>
      </c>
      <c r="J51" s="93">
        <f t="shared" si="1"/>
        <v>0</v>
      </c>
      <c r="K51" s="93">
        <f t="shared" si="1"/>
        <v>0</v>
      </c>
      <c r="L51" s="93">
        <f t="shared" si="1"/>
        <v>0</v>
      </c>
      <c r="M51" s="93">
        <f t="shared" ref="M51:P51" si="2">SUM(M50,M48,M46,M44,M42,M40,M38,M36,M34,M32,M30,M28,M26,M24,M22,M20,M18,M16,M14,M12,M10,M8,M6)</f>
        <v>0</v>
      </c>
      <c r="N51" s="93">
        <f t="shared" si="2"/>
        <v>0</v>
      </c>
      <c r="O51" s="93">
        <f t="shared" si="2"/>
        <v>0</v>
      </c>
      <c r="P51" s="93">
        <f t="shared" si="2"/>
        <v>0</v>
      </c>
      <c r="Q51" s="93">
        <f t="shared" si="1"/>
        <v>0</v>
      </c>
      <c r="R51" s="216">
        <f t="shared" si="0"/>
        <v>0</v>
      </c>
    </row>
    <row r="52" spans="1:18" ht="15.95" customHeight="1" x14ac:dyDescent="0.15">
      <c r="A52" s="285" t="s">
        <v>214</v>
      </c>
    </row>
    <row r="53" spans="1:18" ht="15.95" customHeight="1" x14ac:dyDescent="0.15">
      <c r="A53" s="13" t="s">
        <v>215</v>
      </c>
    </row>
    <row r="54" spans="1:18" ht="15.95" customHeight="1" x14ac:dyDescent="0.15">
      <c r="A54" s="13" t="s">
        <v>208</v>
      </c>
    </row>
    <row r="55" spans="1:18" ht="15.95" customHeight="1" x14ac:dyDescent="0.15">
      <c r="A55" s="285" t="s">
        <v>328</v>
      </c>
    </row>
    <row r="56" spans="1:18" ht="15.95" customHeight="1" x14ac:dyDescent="0.15">
      <c r="A56" s="285" t="s">
        <v>329</v>
      </c>
      <c r="B56" s="13"/>
      <c r="C56" s="13"/>
      <c r="D56" s="13"/>
    </row>
    <row r="57" spans="1:18" ht="20.25" customHeight="1" x14ac:dyDescent="0.15"/>
    <row r="58" spans="1:18" ht="20.25" customHeight="1" x14ac:dyDescent="0.15"/>
    <row r="59" spans="1:18" ht="20.25" customHeight="1" x14ac:dyDescent="0.15"/>
    <row r="60" spans="1:18" ht="20.25" customHeight="1" x14ac:dyDescent="0.15"/>
    <row r="61" spans="1:18" ht="20.25" customHeight="1" x14ac:dyDescent="0.15"/>
  </sheetData>
  <sheetProtection insertRows="0"/>
  <protectedRanges>
    <protectedRange sqref="A57:IZ62" name="範囲3"/>
    <protectedRange sqref="A7:B50 D5:Q50 B5:B6" name="範囲1"/>
    <protectedRange sqref="C5 C7 C9 C11 C13 C15 C17 C19 C21 C23 C25 C27 C29 C31 C33 C35 C37 C39 C41 C43 C45 C47 C49" name="範囲1_2"/>
    <protectedRange sqref="C6 C8 C10 C12 C14 C16 C18 C20 C22 C24 C26 C28 C30 C32 C34 C36 C38 C40 C42 C44 C46 C48 C50" name="範囲1_1_2"/>
    <protectedRange sqref="A5:A6" name="範囲1_1"/>
  </protectedRanges>
  <mergeCells count="28">
    <mergeCell ref="A1:R1"/>
    <mergeCell ref="R3:R4"/>
    <mergeCell ref="D3:Q3"/>
    <mergeCell ref="A51:B51"/>
    <mergeCell ref="A45:A46"/>
    <mergeCell ref="A47:A48"/>
    <mergeCell ref="A49:A50"/>
    <mergeCell ref="A25:A26"/>
    <mergeCell ref="A27:A28"/>
    <mergeCell ref="A29:A30"/>
    <mergeCell ref="A31:A32"/>
    <mergeCell ref="A37:A38"/>
    <mergeCell ref="A43:A44"/>
    <mergeCell ref="A39:A40"/>
    <mergeCell ref="A41:A42"/>
    <mergeCell ref="A35:A36"/>
    <mergeCell ref="A23:A24"/>
    <mergeCell ref="A33:A34"/>
    <mergeCell ref="A3:C4"/>
    <mergeCell ref="A5:A6"/>
    <mergeCell ref="A7:A8"/>
    <mergeCell ref="A9:A10"/>
    <mergeCell ref="A11:A12"/>
    <mergeCell ref="A13:A14"/>
    <mergeCell ref="A15:A16"/>
    <mergeCell ref="A17:A18"/>
    <mergeCell ref="A19:A20"/>
    <mergeCell ref="A21:A22"/>
  </mergeCells>
  <phoneticPr fontId="4"/>
  <printOptions verticalCentered="1"/>
  <pageMargins left="0.62992125984251968" right="0.39370078740157483" top="0.9055118110236221" bottom="0.51181102362204722" header="0.51181102362204722" footer="0.51181102362204722"/>
  <pageSetup paperSize="8" scale="89" orientation="landscape" r:id="rId1"/>
  <headerFooter alignWithMargins="0">
    <oddHeader>&amp;R（事業計画書　&amp;A）</oddHeader>
  </headerFooter>
  <rowBreaks count="1" manualBreakCount="1">
    <brk id="61"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indexed="45"/>
  </sheetPr>
  <dimension ref="A1:U117"/>
  <sheetViews>
    <sheetView showGridLines="0" view="pageBreakPreview" zoomScale="60" zoomScaleNormal="85" zoomScalePageLayoutView="70" workbookViewId="0">
      <selection activeCell="M23" sqref="M23"/>
    </sheetView>
  </sheetViews>
  <sheetFormatPr defaultColWidth="9" defaultRowHeight="30" customHeight="1" x14ac:dyDescent="0.15"/>
  <cols>
    <col min="1" max="1" width="4.875" style="13" customWidth="1"/>
    <col min="2" max="2" width="16.5" style="37" customWidth="1"/>
    <col min="3" max="3" width="15.375" style="37" customWidth="1"/>
    <col min="4" max="4" width="9.875" style="37" customWidth="1"/>
    <col min="5" max="5" width="9.625" style="286" customWidth="1"/>
    <col min="6" max="20" width="9.625" style="13" customWidth="1"/>
    <col min="21" max="21" width="12.625" style="13" customWidth="1"/>
    <col min="22" max="16384" width="9" style="13"/>
  </cols>
  <sheetData>
    <row r="1" spans="1:19" s="39" customFormat="1" ht="21" customHeight="1" x14ac:dyDescent="0.15">
      <c r="B1" s="698" t="s">
        <v>296</v>
      </c>
      <c r="C1" s="698"/>
      <c r="D1" s="698"/>
      <c r="E1" s="698"/>
      <c r="F1" s="698"/>
      <c r="G1" s="698"/>
      <c r="H1" s="698"/>
      <c r="I1" s="698"/>
      <c r="J1" s="698"/>
      <c r="K1" s="698"/>
      <c r="L1" s="698"/>
      <c r="M1" s="698"/>
      <c r="N1" s="698"/>
      <c r="O1" s="698"/>
      <c r="P1" s="698"/>
      <c r="Q1" s="698"/>
      <c r="R1" s="698"/>
      <c r="S1" s="698"/>
    </row>
    <row r="2" spans="1:19" s="39" customFormat="1" ht="12.75" customHeight="1" x14ac:dyDescent="0.15">
      <c r="B2" s="36"/>
      <c r="C2" s="36"/>
      <c r="D2" s="36"/>
      <c r="E2" s="36"/>
      <c r="F2" s="36"/>
      <c r="G2" s="36"/>
      <c r="H2" s="36"/>
      <c r="I2" s="36"/>
      <c r="J2" s="36"/>
      <c r="K2" s="36"/>
      <c r="L2" s="36"/>
      <c r="M2" s="36"/>
      <c r="N2" s="36"/>
      <c r="O2" s="36"/>
      <c r="P2" s="36"/>
      <c r="Q2" s="36"/>
      <c r="R2" s="36"/>
      <c r="S2" s="36"/>
    </row>
    <row r="3" spans="1:19" ht="15.95" customHeight="1" x14ac:dyDescent="0.15">
      <c r="A3" s="285" t="s">
        <v>344</v>
      </c>
      <c r="D3" s="286"/>
      <c r="E3" s="13"/>
    </row>
    <row r="4" spans="1:19" ht="15.95" customHeight="1" x14ac:dyDescent="0.15">
      <c r="A4" s="285" t="s">
        <v>305</v>
      </c>
      <c r="D4" s="286"/>
      <c r="E4" s="13"/>
    </row>
    <row r="5" spans="1:19" ht="15.95" customHeight="1" x14ac:dyDescent="0.15">
      <c r="A5" s="13" t="s">
        <v>297</v>
      </c>
      <c r="D5" s="286"/>
      <c r="E5" s="13"/>
    </row>
    <row r="6" spans="1:19" ht="15.95" customHeight="1" x14ac:dyDescent="0.15">
      <c r="A6" s="285" t="s">
        <v>298</v>
      </c>
      <c r="B6" s="13"/>
      <c r="C6" s="13"/>
      <c r="D6" s="13"/>
      <c r="E6" s="13"/>
    </row>
    <row r="7" spans="1:19" ht="20.25" customHeight="1" x14ac:dyDescent="0.15">
      <c r="A7" s="285" t="s">
        <v>299</v>
      </c>
    </row>
    <row r="8" spans="1:19" s="39" customFormat="1" ht="17.25" customHeight="1" x14ac:dyDescent="0.15">
      <c r="B8" s="40"/>
      <c r="C8" s="36"/>
      <c r="D8" s="36"/>
      <c r="E8" s="41"/>
      <c r="S8" s="247"/>
    </row>
    <row r="9" spans="1:19" ht="15.95" customHeight="1" x14ac:dyDescent="0.15">
      <c r="A9" s="701" t="s">
        <v>87</v>
      </c>
      <c r="B9" s="702"/>
      <c r="C9" s="702"/>
      <c r="D9" s="769"/>
      <c r="E9" s="699" t="s">
        <v>44</v>
      </c>
      <c r="F9" s="699"/>
      <c r="G9" s="699"/>
      <c r="H9" s="699"/>
      <c r="I9" s="699"/>
      <c r="J9" s="699"/>
      <c r="K9" s="699"/>
      <c r="L9" s="699"/>
      <c r="M9" s="699"/>
      <c r="N9" s="699"/>
      <c r="O9" s="699"/>
      <c r="P9" s="699"/>
      <c r="Q9" s="699"/>
      <c r="R9" s="699"/>
      <c r="S9" s="696" t="s">
        <v>46</v>
      </c>
    </row>
    <row r="10" spans="1:19" ht="30" customHeight="1" thickBot="1" x14ac:dyDescent="0.2">
      <c r="A10" s="765"/>
      <c r="B10" s="766"/>
      <c r="C10" s="766"/>
      <c r="D10" s="770"/>
      <c r="E10" s="281" t="s">
        <v>154</v>
      </c>
      <c r="F10" s="281">
        <v>7</v>
      </c>
      <c r="G10" s="281">
        <v>8</v>
      </c>
      <c r="H10" s="281">
        <v>9</v>
      </c>
      <c r="I10" s="281">
        <v>10</v>
      </c>
      <c r="J10" s="281">
        <v>11</v>
      </c>
      <c r="K10" s="281">
        <v>12</v>
      </c>
      <c r="L10" s="281">
        <v>13</v>
      </c>
      <c r="M10" s="281">
        <v>14</v>
      </c>
      <c r="N10" s="281">
        <v>15</v>
      </c>
      <c r="O10" s="281">
        <v>16</v>
      </c>
      <c r="P10" s="281">
        <v>17</v>
      </c>
      <c r="Q10" s="281">
        <v>18</v>
      </c>
      <c r="R10" s="281">
        <v>19</v>
      </c>
      <c r="S10" s="697"/>
    </row>
    <row r="11" spans="1:19" ht="15.95" customHeight="1" x14ac:dyDescent="0.15">
      <c r="A11" s="771" t="s">
        <v>172</v>
      </c>
      <c r="B11" s="700"/>
      <c r="C11" s="50" t="s">
        <v>45</v>
      </c>
      <c r="D11" s="84"/>
      <c r="E11" s="48"/>
      <c r="F11" s="48"/>
      <c r="G11" s="48"/>
      <c r="H11" s="48"/>
      <c r="I11" s="48"/>
      <c r="J11" s="48"/>
      <c r="K11" s="48"/>
      <c r="L11" s="48"/>
      <c r="M11" s="48"/>
      <c r="N11" s="48"/>
      <c r="O11" s="48"/>
      <c r="P11" s="48"/>
      <c r="Q11" s="48"/>
      <c r="R11" s="48"/>
      <c r="S11" s="85">
        <f>SUM(E11:R11)</f>
        <v>0</v>
      </c>
    </row>
    <row r="12" spans="1:19" ht="15.95" customHeight="1" x14ac:dyDescent="0.15">
      <c r="A12" s="772"/>
      <c r="B12" s="694"/>
      <c r="C12" s="47" t="s">
        <v>86</v>
      </c>
      <c r="D12" s="282" t="s">
        <v>156</v>
      </c>
      <c r="E12" s="44"/>
      <c r="F12" s="44"/>
      <c r="G12" s="44"/>
      <c r="H12" s="44"/>
      <c r="I12" s="44"/>
      <c r="J12" s="44"/>
      <c r="K12" s="44"/>
      <c r="L12" s="44"/>
      <c r="M12" s="44"/>
      <c r="N12" s="44"/>
      <c r="O12" s="44"/>
      <c r="P12" s="44"/>
      <c r="Q12" s="44"/>
      <c r="R12" s="44"/>
      <c r="S12" s="86">
        <f>SUM(E12:R12)</f>
        <v>0</v>
      </c>
    </row>
    <row r="13" spans="1:19" ht="15.95" customHeight="1" x14ac:dyDescent="0.15">
      <c r="A13" s="772"/>
      <c r="B13" s="693"/>
      <c r="C13" s="46" t="s">
        <v>45</v>
      </c>
      <c r="D13" s="82"/>
      <c r="E13" s="42"/>
      <c r="F13" s="42"/>
      <c r="G13" s="42"/>
      <c r="H13" s="42"/>
      <c r="I13" s="42"/>
      <c r="J13" s="42"/>
      <c r="K13" s="42"/>
      <c r="L13" s="42"/>
      <c r="M13" s="42"/>
      <c r="N13" s="42"/>
      <c r="O13" s="42"/>
      <c r="P13" s="42"/>
      <c r="Q13" s="42"/>
      <c r="R13" s="42"/>
      <c r="S13" s="87">
        <f t="shared" ref="S13:S30" si="0">SUM(E13:R13)</f>
        <v>0</v>
      </c>
    </row>
    <row r="14" spans="1:19" ht="15.95" customHeight="1" x14ac:dyDescent="0.15">
      <c r="A14" s="772"/>
      <c r="B14" s="694"/>
      <c r="C14" s="47" t="s">
        <v>86</v>
      </c>
      <c r="D14" s="282" t="s">
        <v>156</v>
      </c>
      <c r="E14" s="44"/>
      <c r="F14" s="44"/>
      <c r="G14" s="44"/>
      <c r="H14" s="44"/>
      <c r="I14" s="44"/>
      <c r="J14" s="44"/>
      <c r="K14" s="44"/>
      <c r="L14" s="44"/>
      <c r="M14" s="44"/>
      <c r="N14" s="44"/>
      <c r="O14" s="44"/>
      <c r="P14" s="44"/>
      <c r="Q14" s="44"/>
      <c r="R14" s="44"/>
      <c r="S14" s="86">
        <f t="shared" si="0"/>
        <v>0</v>
      </c>
    </row>
    <row r="15" spans="1:19" ht="15.95" customHeight="1" x14ac:dyDescent="0.15">
      <c r="A15" s="772"/>
      <c r="B15" s="693"/>
      <c r="C15" s="46" t="s">
        <v>45</v>
      </c>
      <c r="D15" s="82"/>
      <c r="E15" s="42"/>
      <c r="F15" s="42"/>
      <c r="G15" s="42"/>
      <c r="H15" s="42"/>
      <c r="I15" s="42"/>
      <c r="J15" s="42"/>
      <c r="K15" s="42"/>
      <c r="L15" s="42"/>
      <c r="M15" s="42"/>
      <c r="N15" s="42"/>
      <c r="O15" s="42"/>
      <c r="P15" s="42"/>
      <c r="Q15" s="42"/>
      <c r="R15" s="42"/>
      <c r="S15" s="87">
        <f t="shared" si="0"/>
        <v>0</v>
      </c>
    </row>
    <row r="16" spans="1:19" ht="15.95" customHeight="1" x14ac:dyDescent="0.15">
      <c r="A16" s="772"/>
      <c r="B16" s="694"/>
      <c r="C16" s="47" t="s">
        <v>86</v>
      </c>
      <c r="D16" s="282" t="s">
        <v>156</v>
      </c>
      <c r="E16" s="44"/>
      <c r="F16" s="44"/>
      <c r="G16" s="44"/>
      <c r="H16" s="44"/>
      <c r="I16" s="44"/>
      <c r="J16" s="44"/>
      <c r="K16" s="44"/>
      <c r="L16" s="44"/>
      <c r="M16" s="44"/>
      <c r="N16" s="44"/>
      <c r="O16" s="44"/>
      <c r="P16" s="44"/>
      <c r="Q16" s="44"/>
      <c r="R16" s="44"/>
      <c r="S16" s="86">
        <f t="shared" si="0"/>
        <v>0</v>
      </c>
    </row>
    <row r="17" spans="1:19" ht="15.95" customHeight="1" x14ac:dyDescent="0.15">
      <c r="A17" s="772"/>
      <c r="B17" s="693"/>
      <c r="C17" s="46" t="s">
        <v>45</v>
      </c>
      <c r="D17" s="82"/>
      <c r="E17" s="42"/>
      <c r="F17" s="42"/>
      <c r="G17" s="42"/>
      <c r="H17" s="42"/>
      <c r="I17" s="42"/>
      <c r="J17" s="42"/>
      <c r="K17" s="42"/>
      <c r="L17" s="42"/>
      <c r="M17" s="42"/>
      <c r="N17" s="42"/>
      <c r="O17" s="42"/>
      <c r="P17" s="42"/>
      <c r="Q17" s="42"/>
      <c r="R17" s="42"/>
      <c r="S17" s="87">
        <f t="shared" si="0"/>
        <v>0</v>
      </c>
    </row>
    <row r="18" spans="1:19" ht="15.95" customHeight="1" x14ac:dyDescent="0.15">
      <c r="A18" s="772"/>
      <c r="B18" s="694"/>
      <c r="C18" s="47" t="s">
        <v>86</v>
      </c>
      <c r="D18" s="282" t="s">
        <v>156</v>
      </c>
      <c r="E18" s="44"/>
      <c r="F18" s="44"/>
      <c r="G18" s="44"/>
      <c r="H18" s="44"/>
      <c r="I18" s="44"/>
      <c r="J18" s="44"/>
      <c r="K18" s="44"/>
      <c r="L18" s="44"/>
      <c r="M18" s="44"/>
      <c r="N18" s="44"/>
      <c r="O18" s="44"/>
      <c r="P18" s="44"/>
      <c r="Q18" s="44"/>
      <c r="R18" s="44"/>
      <c r="S18" s="86">
        <f t="shared" si="0"/>
        <v>0</v>
      </c>
    </row>
    <row r="19" spans="1:19" ht="15.95" customHeight="1" x14ac:dyDescent="0.15">
      <c r="A19" s="772"/>
      <c r="B19" s="693"/>
      <c r="C19" s="46" t="s">
        <v>45</v>
      </c>
      <c r="D19" s="82"/>
      <c r="E19" s="42"/>
      <c r="F19" s="42"/>
      <c r="G19" s="42"/>
      <c r="H19" s="42"/>
      <c r="I19" s="42"/>
      <c r="J19" s="42"/>
      <c r="K19" s="42"/>
      <c r="L19" s="42"/>
      <c r="M19" s="42"/>
      <c r="N19" s="42"/>
      <c r="O19" s="42"/>
      <c r="P19" s="42"/>
      <c r="Q19" s="42"/>
      <c r="R19" s="42"/>
      <c r="S19" s="87">
        <f t="shared" si="0"/>
        <v>0</v>
      </c>
    </row>
    <row r="20" spans="1:19" ht="15.95" customHeight="1" x14ac:dyDescent="0.15">
      <c r="A20" s="772"/>
      <c r="B20" s="694"/>
      <c r="C20" s="47" t="s">
        <v>86</v>
      </c>
      <c r="D20" s="282" t="s">
        <v>156</v>
      </c>
      <c r="E20" s="44"/>
      <c r="F20" s="44"/>
      <c r="G20" s="44"/>
      <c r="H20" s="44"/>
      <c r="I20" s="44"/>
      <c r="J20" s="44"/>
      <c r="K20" s="44"/>
      <c r="L20" s="44"/>
      <c r="M20" s="44"/>
      <c r="N20" s="44"/>
      <c r="O20" s="44"/>
      <c r="P20" s="44"/>
      <c r="Q20" s="44"/>
      <c r="R20" s="44"/>
      <c r="S20" s="86">
        <f t="shared" si="0"/>
        <v>0</v>
      </c>
    </row>
    <row r="21" spans="1:19" ht="15.95" customHeight="1" x14ac:dyDescent="0.15">
      <c r="A21" s="772"/>
      <c r="B21" s="693"/>
      <c r="C21" s="46" t="s">
        <v>45</v>
      </c>
      <c r="D21" s="82"/>
      <c r="E21" s="42"/>
      <c r="F21" s="42"/>
      <c r="G21" s="42"/>
      <c r="H21" s="42"/>
      <c r="I21" s="42"/>
      <c r="J21" s="42"/>
      <c r="K21" s="42"/>
      <c r="L21" s="42"/>
      <c r="M21" s="42"/>
      <c r="N21" s="42"/>
      <c r="O21" s="42"/>
      <c r="P21" s="42"/>
      <c r="Q21" s="42"/>
      <c r="R21" s="42"/>
      <c r="S21" s="87">
        <f t="shared" si="0"/>
        <v>0</v>
      </c>
    </row>
    <row r="22" spans="1:19" ht="15.95" customHeight="1" x14ac:dyDescent="0.15">
      <c r="A22" s="772"/>
      <c r="B22" s="694"/>
      <c r="C22" s="47" t="s">
        <v>86</v>
      </c>
      <c r="D22" s="282" t="s">
        <v>156</v>
      </c>
      <c r="E22" s="44"/>
      <c r="F22" s="44"/>
      <c r="G22" s="44"/>
      <c r="H22" s="44"/>
      <c r="I22" s="44"/>
      <c r="J22" s="44"/>
      <c r="K22" s="44"/>
      <c r="L22" s="44"/>
      <c r="M22" s="44"/>
      <c r="N22" s="44"/>
      <c r="O22" s="44"/>
      <c r="P22" s="44"/>
      <c r="Q22" s="44"/>
      <c r="R22" s="44"/>
      <c r="S22" s="86">
        <f t="shared" si="0"/>
        <v>0</v>
      </c>
    </row>
    <row r="23" spans="1:19" ht="15.95" customHeight="1" x14ac:dyDescent="0.15">
      <c r="A23" s="772"/>
      <c r="B23" s="693"/>
      <c r="C23" s="46" t="s">
        <v>45</v>
      </c>
      <c r="D23" s="82"/>
      <c r="E23" s="42"/>
      <c r="F23" s="42"/>
      <c r="G23" s="42"/>
      <c r="H23" s="42"/>
      <c r="I23" s="42"/>
      <c r="J23" s="42"/>
      <c r="K23" s="42"/>
      <c r="L23" s="42"/>
      <c r="M23" s="42"/>
      <c r="N23" s="42"/>
      <c r="O23" s="42"/>
      <c r="P23" s="42"/>
      <c r="Q23" s="42"/>
      <c r="R23" s="42"/>
      <c r="S23" s="87">
        <f t="shared" si="0"/>
        <v>0</v>
      </c>
    </row>
    <row r="24" spans="1:19" ht="15.95" customHeight="1" x14ac:dyDescent="0.15">
      <c r="A24" s="772"/>
      <c r="B24" s="694"/>
      <c r="C24" s="47" t="s">
        <v>86</v>
      </c>
      <c r="D24" s="282" t="s">
        <v>156</v>
      </c>
      <c r="E24" s="44"/>
      <c r="F24" s="44"/>
      <c r="G24" s="44"/>
      <c r="H24" s="44"/>
      <c r="I24" s="44"/>
      <c r="J24" s="44"/>
      <c r="K24" s="44"/>
      <c r="L24" s="44"/>
      <c r="M24" s="44"/>
      <c r="N24" s="44"/>
      <c r="O24" s="44"/>
      <c r="P24" s="44"/>
      <c r="Q24" s="44"/>
      <c r="R24" s="44"/>
      <c r="S24" s="86">
        <f t="shared" si="0"/>
        <v>0</v>
      </c>
    </row>
    <row r="25" spans="1:19" ht="15.95" customHeight="1" x14ac:dyDescent="0.15">
      <c r="A25" s="772"/>
      <c r="B25" s="693"/>
      <c r="C25" s="46" t="s">
        <v>45</v>
      </c>
      <c r="D25" s="82"/>
      <c r="E25" s="42"/>
      <c r="F25" s="42"/>
      <c r="G25" s="42"/>
      <c r="H25" s="42"/>
      <c r="I25" s="42"/>
      <c r="J25" s="42"/>
      <c r="K25" s="42"/>
      <c r="L25" s="42"/>
      <c r="M25" s="42"/>
      <c r="N25" s="42"/>
      <c r="O25" s="42"/>
      <c r="P25" s="42"/>
      <c r="Q25" s="42"/>
      <c r="R25" s="42"/>
      <c r="S25" s="87">
        <f t="shared" si="0"/>
        <v>0</v>
      </c>
    </row>
    <row r="26" spans="1:19" ht="15.95" customHeight="1" x14ac:dyDescent="0.15">
      <c r="A26" s="772"/>
      <c r="B26" s="694"/>
      <c r="C26" s="47" t="s">
        <v>86</v>
      </c>
      <c r="D26" s="282" t="s">
        <v>156</v>
      </c>
      <c r="E26" s="44"/>
      <c r="F26" s="44"/>
      <c r="G26" s="44"/>
      <c r="H26" s="44"/>
      <c r="I26" s="44"/>
      <c r="J26" s="44"/>
      <c r="K26" s="44"/>
      <c r="L26" s="44"/>
      <c r="M26" s="44"/>
      <c r="N26" s="44"/>
      <c r="O26" s="44"/>
      <c r="P26" s="44"/>
      <c r="Q26" s="44"/>
      <c r="R26" s="44"/>
      <c r="S26" s="86">
        <f t="shared" si="0"/>
        <v>0</v>
      </c>
    </row>
    <row r="27" spans="1:19" ht="15.95" customHeight="1" x14ac:dyDescent="0.15">
      <c r="A27" s="772"/>
      <c r="B27" s="693"/>
      <c r="C27" s="46" t="s">
        <v>45</v>
      </c>
      <c r="D27" s="82"/>
      <c r="E27" s="42"/>
      <c r="F27" s="42"/>
      <c r="G27" s="42"/>
      <c r="H27" s="42"/>
      <c r="I27" s="42"/>
      <c r="J27" s="42"/>
      <c r="K27" s="42"/>
      <c r="L27" s="42"/>
      <c r="M27" s="42"/>
      <c r="N27" s="42"/>
      <c r="O27" s="42"/>
      <c r="P27" s="42"/>
      <c r="Q27" s="42"/>
      <c r="R27" s="42"/>
      <c r="S27" s="87">
        <f t="shared" si="0"/>
        <v>0</v>
      </c>
    </row>
    <row r="28" spans="1:19" ht="15.95" customHeight="1" x14ac:dyDescent="0.15">
      <c r="A28" s="772"/>
      <c r="B28" s="694"/>
      <c r="C28" s="47" t="s">
        <v>86</v>
      </c>
      <c r="D28" s="282" t="s">
        <v>156</v>
      </c>
      <c r="E28" s="44"/>
      <c r="F28" s="44"/>
      <c r="G28" s="44"/>
      <c r="H28" s="44"/>
      <c r="I28" s="44"/>
      <c r="J28" s="44"/>
      <c r="K28" s="44"/>
      <c r="L28" s="44"/>
      <c r="M28" s="44"/>
      <c r="N28" s="44"/>
      <c r="O28" s="44"/>
      <c r="P28" s="44"/>
      <c r="Q28" s="44"/>
      <c r="R28" s="44"/>
      <c r="S28" s="86">
        <f t="shared" si="0"/>
        <v>0</v>
      </c>
    </row>
    <row r="29" spans="1:19" ht="15.95" customHeight="1" x14ac:dyDescent="0.15">
      <c r="A29" s="772"/>
      <c r="B29" s="693"/>
      <c r="C29" s="46" t="s">
        <v>45</v>
      </c>
      <c r="D29" s="82"/>
      <c r="E29" s="42"/>
      <c r="F29" s="42"/>
      <c r="G29" s="42"/>
      <c r="H29" s="42"/>
      <c r="I29" s="42"/>
      <c r="J29" s="42"/>
      <c r="K29" s="42"/>
      <c r="L29" s="42"/>
      <c r="M29" s="42"/>
      <c r="N29" s="42"/>
      <c r="O29" s="42"/>
      <c r="P29" s="42"/>
      <c r="Q29" s="42"/>
      <c r="R29" s="42"/>
      <c r="S29" s="87">
        <f t="shared" si="0"/>
        <v>0</v>
      </c>
    </row>
    <row r="30" spans="1:19" ht="15.95" customHeight="1" x14ac:dyDescent="0.15">
      <c r="A30" s="772"/>
      <c r="B30" s="694"/>
      <c r="C30" s="47" t="s">
        <v>86</v>
      </c>
      <c r="D30" s="282" t="s">
        <v>156</v>
      </c>
      <c r="E30" s="44"/>
      <c r="F30" s="44"/>
      <c r="G30" s="44"/>
      <c r="H30" s="44"/>
      <c r="I30" s="44"/>
      <c r="J30" s="44"/>
      <c r="K30" s="44"/>
      <c r="L30" s="44"/>
      <c r="M30" s="44"/>
      <c r="N30" s="44"/>
      <c r="O30" s="44"/>
      <c r="P30" s="44"/>
      <c r="Q30" s="44"/>
      <c r="R30" s="44"/>
      <c r="S30" s="86">
        <f t="shared" si="0"/>
        <v>0</v>
      </c>
    </row>
    <row r="31" spans="1:19" ht="15.95" customHeight="1" x14ac:dyDescent="0.15">
      <c r="A31" s="773"/>
      <c r="B31" s="181" t="s">
        <v>300</v>
      </c>
      <c r="C31" s="182"/>
      <c r="D31" s="284" t="s">
        <v>155</v>
      </c>
      <c r="E31" s="93">
        <f>SUM(E12,E14,E16,E18,E20,E22,E24,E26,E28,E30)</f>
        <v>0</v>
      </c>
      <c r="F31" s="93">
        <f t="shared" ref="F31:R31" si="1">SUM(F12,F14,F16,F18,F20,F22,F24,F26,F28,F30)</f>
        <v>0</v>
      </c>
      <c r="G31" s="93">
        <f t="shared" si="1"/>
        <v>0</v>
      </c>
      <c r="H31" s="93">
        <f t="shared" si="1"/>
        <v>0</v>
      </c>
      <c r="I31" s="93">
        <f t="shared" si="1"/>
        <v>0</v>
      </c>
      <c r="J31" s="93">
        <f t="shared" si="1"/>
        <v>0</v>
      </c>
      <c r="K31" s="93">
        <f t="shared" si="1"/>
        <v>0</v>
      </c>
      <c r="L31" s="93">
        <f t="shared" si="1"/>
        <v>0</v>
      </c>
      <c r="M31" s="93">
        <f t="shared" si="1"/>
        <v>0</v>
      </c>
      <c r="N31" s="93">
        <f t="shared" si="1"/>
        <v>0</v>
      </c>
      <c r="O31" s="93">
        <f t="shared" si="1"/>
        <v>0</v>
      </c>
      <c r="P31" s="93">
        <f t="shared" si="1"/>
        <v>0</v>
      </c>
      <c r="Q31" s="93">
        <f t="shared" si="1"/>
        <v>0</v>
      </c>
      <c r="R31" s="93">
        <f t="shared" si="1"/>
        <v>0</v>
      </c>
      <c r="S31" s="94">
        <f>SUM(E31:R31)</f>
        <v>0</v>
      </c>
    </row>
    <row r="32" spans="1:19" ht="20.25" customHeight="1" x14ac:dyDescent="0.15"/>
    <row r="33" spans="1:19" ht="20.25" customHeight="1" x14ac:dyDescent="0.15">
      <c r="A33" s="789" t="s">
        <v>301</v>
      </c>
      <c r="B33" s="790"/>
      <c r="C33" s="774" t="s">
        <v>51</v>
      </c>
      <c r="D33" s="775"/>
      <c r="E33" s="737" t="s">
        <v>43</v>
      </c>
      <c r="F33" s="699"/>
      <c r="G33" s="699"/>
      <c r="H33" s="699"/>
      <c r="I33" s="699"/>
      <c r="J33" s="699"/>
      <c r="K33" s="699"/>
      <c r="L33" s="699"/>
      <c r="M33" s="699"/>
      <c r="N33" s="699"/>
      <c r="O33" s="699"/>
      <c r="P33" s="699"/>
      <c r="Q33" s="699"/>
      <c r="R33" s="699"/>
      <c r="S33" s="696" t="s">
        <v>46</v>
      </c>
    </row>
    <row r="34" spans="1:19" ht="20.25" customHeight="1" x14ac:dyDescent="0.15">
      <c r="A34" s="791"/>
      <c r="B34" s="792"/>
      <c r="C34" s="776"/>
      <c r="D34" s="777"/>
      <c r="E34" s="397" t="s">
        <v>154</v>
      </c>
      <c r="F34" s="398">
        <v>7</v>
      </c>
      <c r="G34" s="398">
        <v>8</v>
      </c>
      <c r="H34" s="398">
        <v>9</v>
      </c>
      <c r="I34" s="398">
        <v>10</v>
      </c>
      <c r="J34" s="398">
        <v>11</v>
      </c>
      <c r="K34" s="398">
        <v>12</v>
      </c>
      <c r="L34" s="398">
        <v>13</v>
      </c>
      <c r="M34" s="398">
        <v>14</v>
      </c>
      <c r="N34" s="398">
        <v>15</v>
      </c>
      <c r="O34" s="398">
        <v>16</v>
      </c>
      <c r="P34" s="398">
        <v>17</v>
      </c>
      <c r="Q34" s="398">
        <v>18</v>
      </c>
      <c r="R34" s="398">
        <v>19</v>
      </c>
      <c r="S34" s="759"/>
    </row>
    <row r="35" spans="1:19" ht="23.25" customHeight="1" x14ac:dyDescent="0.15">
      <c r="A35" s="778" t="s">
        <v>302</v>
      </c>
      <c r="B35" s="183"/>
      <c r="C35" s="781"/>
      <c r="D35" s="782"/>
      <c r="E35" s="196"/>
      <c r="F35" s="209"/>
      <c r="G35" s="209"/>
      <c r="H35" s="209"/>
      <c r="I35" s="209"/>
      <c r="J35" s="209"/>
      <c r="K35" s="209"/>
      <c r="L35" s="209"/>
      <c r="M35" s="209"/>
      <c r="N35" s="209"/>
      <c r="O35" s="209"/>
      <c r="P35" s="209"/>
      <c r="Q35" s="209"/>
      <c r="R35" s="217"/>
      <c r="S35" s="184">
        <f t="shared" ref="S35:S59" si="2">SUM(E35:R35)</f>
        <v>0</v>
      </c>
    </row>
    <row r="36" spans="1:19" ht="23.25" customHeight="1" x14ac:dyDescent="0.15">
      <c r="A36" s="779"/>
      <c r="B36" s="185"/>
      <c r="C36" s="783"/>
      <c r="D36" s="784"/>
      <c r="E36" s="186"/>
      <c r="F36" s="212"/>
      <c r="G36" s="212"/>
      <c r="H36" s="212"/>
      <c r="I36" s="212"/>
      <c r="J36" s="212"/>
      <c r="K36" s="212"/>
      <c r="L36" s="212"/>
      <c r="M36" s="212"/>
      <c r="N36" s="212"/>
      <c r="O36" s="212"/>
      <c r="P36" s="212"/>
      <c r="Q36" s="212"/>
      <c r="R36" s="218"/>
      <c r="S36" s="187">
        <f t="shared" si="2"/>
        <v>0</v>
      </c>
    </row>
    <row r="37" spans="1:19" ht="23.25" customHeight="1" x14ac:dyDescent="0.15">
      <c r="A37" s="779"/>
      <c r="B37" s="188"/>
      <c r="C37" s="783"/>
      <c r="D37" s="784"/>
      <c r="E37" s="186"/>
      <c r="F37" s="212"/>
      <c r="G37" s="212"/>
      <c r="H37" s="212"/>
      <c r="I37" s="212"/>
      <c r="J37" s="212"/>
      <c r="K37" s="212"/>
      <c r="L37" s="212"/>
      <c r="M37" s="212"/>
      <c r="N37" s="212"/>
      <c r="O37" s="212"/>
      <c r="P37" s="212"/>
      <c r="Q37" s="212"/>
      <c r="R37" s="218"/>
      <c r="S37" s="187">
        <f t="shared" si="2"/>
        <v>0</v>
      </c>
    </row>
    <row r="38" spans="1:19" ht="23.25" customHeight="1" x14ac:dyDescent="0.15">
      <c r="A38" s="779"/>
      <c r="B38" s="185"/>
      <c r="C38" s="783"/>
      <c r="D38" s="784"/>
      <c r="E38" s="186"/>
      <c r="F38" s="212"/>
      <c r="G38" s="212"/>
      <c r="H38" s="212"/>
      <c r="I38" s="212"/>
      <c r="J38" s="212"/>
      <c r="K38" s="212"/>
      <c r="L38" s="212"/>
      <c r="M38" s="212"/>
      <c r="N38" s="212"/>
      <c r="O38" s="212"/>
      <c r="P38" s="212"/>
      <c r="Q38" s="212"/>
      <c r="R38" s="218"/>
      <c r="S38" s="187">
        <f t="shared" si="2"/>
        <v>0</v>
      </c>
    </row>
    <row r="39" spans="1:19" ht="23.25" customHeight="1" x14ac:dyDescent="0.15">
      <c r="A39" s="779"/>
      <c r="B39" s="189"/>
      <c r="C39" s="785"/>
      <c r="D39" s="786"/>
      <c r="E39" s="190"/>
      <c r="F39" s="219"/>
      <c r="G39" s="219"/>
      <c r="H39" s="219"/>
      <c r="I39" s="219"/>
      <c r="J39" s="219"/>
      <c r="K39" s="219"/>
      <c r="L39" s="219"/>
      <c r="M39" s="219"/>
      <c r="N39" s="219"/>
      <c r="O39" s="219"/>
      <c r="P39" s="219"/>
      <c r="Q39" s="219"/>
      <c r="R39" s="220"/>
      <c r="S39" s="191">
        <f t="shared" si="2"/>
        <v>0</v>
      </c>
    </row>
    <row r="40" spans="1:19" ht="23.25" customHeight="1" x14ac:dyDescent="0.15">
      <c r="A40" s="780"/>
      <c r="B40" s="192" t="s">
        <v>303</v>
      </c>
      <c r="C40" s="787" t="s">
        <v>155</v>
      </c>
      <c r="D40" s="788"/>
      <c r="E40" s="193">
        <f>SUM(E35:E39)</f>
        <v>0</v>
      </c>
      <c r="F40" s="193">
        <f t="shared" ref="F40:R40" si="3">SUM(F35:F39)</f>
        <v>0</v>
      </c>
      <c r="G40" s="193">
        <f t="shared" si="3"/>
        <v>0</v>
      </c>
      <c r="H40" s="193">
        <f t="shared" si="3"/>
        <v>0</v>
      </c>
      <c r="I40" s="193">
        <f t="shared" si="3"/>
        <v>0</v>
      </c>
      <c r="J40" s="193">
        <f t="shared" si="3"/>
        <v>0</v>
      </c>
      <c r="K40" s="193">
        <f t="shared" si="3"/>
        <v>0</v>
      </c>
      <c r="L40" s="193">
        <f t="shared" si="3"/>
        <v>0</v>
      </c>
      <c r="M40" s="193">
        <f t="shared" si="3"/>
        <v>0</v>
      </c>
      <c r="N40" s="193">
        <f t="shared" si="3"/>
        <v>0</v>
      </c>
      <c r="O40" s="193">
        <f t="shared" si="3"/>
        <v>0</v>
      </c>
      <c r="P40" s="193">
        <f t="shared" si="3"/>
        <v>0</v>
      </c>
      <c r="Q40" s="193">
        <f t="shared" si="3"/>
        <v>0</v>
      </c>
      <c r="R40" s="193">
        <f t="shared" si="3"/>
        <v>0</v>
      </c>
      <c r="S40" s="194">
        <f>SUM(E40:R40)</f>
        <v>0</v>
      </c>
    </row>
    <row r="41" spans="1:19" ht="23.25" customHeight="1" x14ac:dyDescent="0.15">
      <c r="A41" s="793" t="s">
        <v>114</v>
      </c>
      <c r="B41" s="195"/>
      <c r="C41" s="796"/>
      <c r="D41" s="797"/>
      <c r="E41" s="196"/>
      <c r="F41" s="209"/>
      <c r="G41" s="209"/>
      <c r="H41" s="209"/>
      <c r="I41" s="209"/>
      <c r="J41" s="209"/>
      <c r="K41" s="209"/>
      <c r="L41" s="209"/>
      <c r="M41" s="209"/>
      <c r="N41" s="209"/>
      <c r="O41" s="209"/>
      <c r="P41" s="209"/>
      <c r="Q41" s="209"/>
      <c r="R41" s="217"/>
      <c r="S41" s="197">
        <f t="shared" si="2"/>
        <v>0</v>
      </c>
    </row>
    <row r="42" spans="1:19" ht="23.25" customHeight="1" x14ac:dyDescent="0.15">
      <c r="A42" s="794"/>
      <c r="B42" s="198"/>
      <c r="C42" s="783"/>
      <c r="D42" s="784"/>
      <c r="E42" s="186"/>
      <c r="F42" s="212"/>
      <c r="G42" s="212"/>
      <c r="H42" s="212"/>
      <c r="I42" s="212"/>
      <c r="J42" s="212"/>
      <c r="K42" s="212"/>
      <c r="L42" s="212"/>
      <c r="M42" s="212"/>
      <c r="N42" s="212"/>
      <c r="O42" s="212"/>
      <c r="P42" s="212"/>
      <c r="Q42" s="212"/>
      <c r="R42" s="218"/>
      <c r="S42" s="187">
        <f t="shared" si="2"/>
        <v>0</v>
      </c>
    </row>
    <row r="43" spans="1:19" ht="23.25" customHeight="1" x14ac:dyDescent="0.15">
      <c r="A43" s="794"/>
      <c r="B43" s="199"/>
      <c r="C43" s="783"/>
      <c r="D43" s="784"/>
      <c r="E43" s="186"/>
      <c r="F43" s="212"/>
      <c r="G43" s="212"/>
      <c r="H43" s="212"/>
      <c r="I43" s="212"/>
      <c r="J43" s="212"/>
      <c r="K43" s="212"/>
      <c r="L43" s="212"/>
      <c r="M43" s="212"/>
      <c r="N43" s="212"/>
      <c r="O43" s="212"/>
      <c r="P43" s="212"/>
      <c r="Q43" s="212"/>
      <c r="R43" s="218"/>
      <c r="S43" s="187">
        <f t="shared" si="2"/>
        <v>0</v>
      </c>
    </row>
    <row r="44" spans="1:19" ht="23.25" customHeight="1" x14ac:dyDescent="0.15">
      <c r="A44" s="794"/>
      <c r="B44" s="198"/>
      <c r="C44" s="783"/>
      <c r="D44" s="784"/>
      <c r="E44" s="186"/>
      <c r="F44" s="212"/>
      <c r="G44" s="212"/>
      <c r="H44" s="212"/>
      <c r="I44" s="212"/>
      <c r="J44" s="212"/>
      <c r="K44" s="212"/>
      <c r="L44" s="212"/>
      <c r="M44" s="212"/>
      <c r="N44" s="212"/>
      <c r="O44" s="212"/>
      <c r="P44" s="212"/>
      <c r="Q44" s="212"/>
      <c r="R44" s="218"/>
      <c r="S44" s="187">
        <f t="shared" si="2"/>
        <v>0</v>
      </c>
    </row>
    <row r="45" spans="1:19" ht="23.25" customHeight="1" x14ac:dyDescent="0.15">
      <c r="A45" s="794"/>
      <c r="B45" s="200"/>
      <c r="C45" s="785"/>
      <c r="D45" s="786"/>
      <c r="E45" s="190"/>
      <c r="F45" s="219"/>
      <c r="G45" s="219"/>
      <c r="H45" s="219"/>
      <c r="I45" s="219"/>
      <c r="J45" s="219"/>
      <c r="K45" s="219"/>
      <c r="L45" s="219"/>
      <c r="M45" s="219"/>
      <c r="N45" s="219"/>
      <c r="O45" s="219"/>
      <c r="P45" s="219"/>
      <c r="Q45" s="219"/>
      <c r="R45" s="220"/>
      <c r="S45" s="191">
        <f t="shared" si="2"/>
        <v>0</v>
      </c>
    </row>
    <row r="46" spans="1:19" ht="23.25" customHeight="1" x14ac:dyDescent="0.15">
      <c r="A46" s="795"/>
      <c r="B46" s="192" t="s">
        <v>303</v>
      </c>
      <c r="C46" s="798" t="s">
        <v>155</v>
      </c>
      <c r="D46" s="799"/>
      <c r="E46" s="93">
        <f>SUM(E41:E45)</f>
        <v>0</v>
      </c>
      <c r="F46" s="93">
        <f t="shared" ref="F46:R46" si="4">SUM(F41:F45)</f>
        <v>0</v>
      </c>
      <c r="G46" s="93">
        <f t="shared" si="4"/>
        <v>0</v>
      </c>
      <c r="H46" s="93">
        <f t="shared" si="4"/>
        <v>0</v>
      </c>
      <c r="I46" s="93">
        <f t="shared" si="4"/>
        <v>0</v>
      </c>
      <c r="J46" s="93">
        <f t="shared" si="4"/>
        <v>0</v>
      </c>
      <c r="K46" s="93">
        <f t="shared" si="4"/>
        <v>0</v>
      </c>
      <c r="L46" s="93">
        <f t="shared" si="4"/>
        <v>0</v>
      </c>
      <c r="M46" s="93">
        <f t="shared" si="4"/>
        <v>0</v>
      </c>
      <c r="N46" s="93">
        <f t="shared" si="4"/>
        <v>0</v>
      </c>
      <c r="O46" s="93">
        <f t="shared" si="4"/>
        <v>0</v>
      </c>
      <c r="P46" s="93">
        <f t="shared" si="4"/>
        <v>0</v>
      </c>
      <c r="Q46" s="93">
        <f t="shared" si="4"/>
        <v>0</v>
      </c>
      <c r="R46" s="93">
        <f t="shared" si="4"/>
        <v>0</v>
      </c>
      <c r="S46" s="194">
        <f t="shared" si="2"/>
        <v>0</v>
      </c>
    </row>
    <row r="47" spans="1:19" ht="23.25" customHeight="1" x14ac:dyDescent="0.15">
      <c r="A47" s="793" t="s">
        <v>115</v>
      </c>
      <c r="B47" s="195"/>
      <c r="C47" s="796"/>
      <c r="D47" s="797"/>
      <c r="E47" s="196"/>
      <c r="F47" s="209"/>
      <c r="G47" s="209"/>
      <c r="H47" s="209"/>
      <c r="I47" s="209"/>
      <c r="J47" s="209"/>
      <c r="K47" s="209"/>
      <c r="L47" s="209"/>
      <c r="M47" s="209"/>
      <c r="N47" s="209"/>
      <c r="O47" s="209"/>
      <c r="P47" s="209"/>
      <c r="Q47" s="209"/>
      <c r="R47" s="217"/>
      <c r="S47" s="197">
        <f t="shared" si="2"/>
        <v>0</v>
      </c>
    </row>
    <row r="48" spans="1:19" ht="23.25" customHeight="1" x14ac:dyDescent="0.15">
      <c r="A48" s="794"/>
      <c r="B48" s="198"/>
      <c r="C48" s="783"/>
      <c r="D48" s="784"/>
      <c r="E48" s="186"/>
      <c r="F48" s="212"/>
      <c r="G48" s="212"/>
      <c r="H48" s="212"/>
      <c r="I48" s="212"/>
      <c r="J48" s="212"/>
      <c r="K48" s="212"/>
      <c r="L48" s="212"/>
      <c r="M48" s="212"/>
      <c r="N48" s="212"/>
      <c r="O48" s="212"/>
      <c r="P48" s="212"/>
      <c r="Q48" s="212"/>
      <c r="R48" s="218"/>
      <c r="S48" s="187">
        <f t="shared" si="2"/>
        <v>0</v>
      </c>
    </row>
    <row r="49" spans="1:21" ht="23.25" customHeight="1" x14ac:dyDescent="0.15">
      <c r="A49" s="794"/>
      <c r="B49" s="199"/>
      <c r="C49" s="783"/>
      <c r="D49" s="784"/>
      <c r="E49" s="186"/>
      <c r="F49" s="212"/>
      <c r="G49" s="212"/>
      <c r="H49" s="212"/>
      <c r="I49" s="212"/>
      <c r="J49" s="212"/>
      <c r="K49" s="212"/>
      <c r="L49" s="212"/>
      <c r="M49" s="212"/>
      <c r="N49" s="212"/>
      <c r="O49" s="212"/>
      <c r="P49" s="212"/>
      <c r="Q49" s="212"/>
      <c r="R49" s="218"/>
      <c r="S49" s="187">
        <f t="shared" si="2"/>
        <v>0</v>
      </c>
    </row>
    <row r="50" spans="1:21" ht="23.25" customHeight="1" x14ac:dyDescent="0.15">
      <c r="A50" s="794"/>
      <c r="B50" s="198"/>
      <c r="C50" s="783"/>
      <c r="D50" s="784"/>
      <c r="E50" s="186"/>
      <c r="F50" s="212"/>
      <c r="G50" s="212"/>
      <c r="H50" s="212"/>
      <c r="I50" s="212"/>
      <c r="J50" s="212"/>
      <c r="K50" s="212"/>
      <c r="L50" s="212"/>
      <c r="M50" s="212"/>
      <c r="N50" s="212"/>
      <c r="O50" s="212"/>
      <c r="P50" s="212"/>
      <c r="Q50" s="212"/>
      <c r="R50" s="218"/>
      <c r="S50" s="187">
        <f t="shared" si="2"/>
        <v>0</v>
      </c>
    </row>
    <row r="51" spans="1:21" ht="23.25" customHeight="1" x14ac:dyDescent="0.15">
      <c r="A51" s="794"/>
      <c r="B51" s="200"/>
      <c r="C51" s="785"/>
      <c r="D51" s="786"/>
      <c r="E51" s="190"/>
      <c r="F51" s="219"/>
      <c r="G51" s="219"/>
      <c r="H51" s="219"/>
      <c r="I51" s="219"/>
      <c r="J51" s="219"/>
      <c r="K51" s="219"/>
      <c r="L51" s="219"/>
      <c r="M51" s="219"/>
      <c r="N51" s="219"/>
      <c r="O51" s="219"/>
      <c r="P51" s="219"/>
      <c r="Q51" s="219"/>
      <c r="R51" s="220"/>
      <c r="S51" s="191">
        <f t="shared" si="2"/>
        <v>0</v>
      </c>
    </row>
    <row r="52" spans="1:21" ht="23.25" customHeight="1" x14ac:dyDescent="0.15">
      <c r="A52" s="795"/>
      <c r="B52" s="192" t="s">
        <v>303</v>
      </c>
      <c r="C52" s="798" t="s">
        <v>155</v>
      </c>
      <c r="D52" s="799"/>
      <c r="E52" s="93">
        <f>SUM(E47:E51)</f>
        <v>0</v>
      </c>
      <c r="F52" s="93">
        <f t="shared" ref="F52:R52" si="5">SUM(F47:F51)</f>
        <v>0</v>
      </c>
      <c r="G52" s="93">
        <f t="shared" si="5"/>
        <v>0</v>
      </c>
      <c r="H52" s="93">
        <f t="shared" si="5"/>
        <v>0</v>
      </c>
      <c r="I52" s="93">
        <f t="shared" si="5"/>
        <v>0</v>
      </c>
      <c r="J52" s="93">
        <f t="shared" si="5"/>
        <v>0</v>
      </c>
      <c r="K52" s="93">
        <f t="shared" si="5"/>
        <v>0</v>
      </c>
      <c r="L52" s="93">
        <f t="shared" si="5"/>
        <v>0</v>
      </c>
      <c r="M52" s="93">
        <f t="shared" si="5"/>
        <v>0</v>
      </c>
      <c r="N52" s="93">
        <f t="shared" si="5"/>
        <v>0</v>
      </c>
      <c r="O52" s="93">
        <f t="shared" si="5"/>
        <v>0</v>
      </c>
      <c r="P52" s="93">
        <f t="shared" si="5"/>
        <v>0</v>
      </c>
      <c r="Q52" s="93">
        <f t="shared" si="5"/>
        <v>0</v>
      </c>
      <c r="R52" s="93">
        <f t="shared" si="5"/>
        <v>0</v>
      </c>
      <c r="S52" s="194">
        <f t="shared" si="2"/>
        <v>0</v>
      </c>
    </row>
    <row r="53" spans="1:21" ht="23.25" customHeight="1" x14ac:dyDescent="0.15">
      <c r="A53" s="800" t="s">
        <v>73</v>
      </c>
      <c r="B53" s="195"/>
      <c r="C53" s="796"/>
      <c r="D53" s="797"/>
      <c r="E53" s="196"/>
      <c r="F53" s="209"/>
      <c r="G53" s="209"/>
      <c r="H53" s="209"/>
      <c r="I53" s="209"/>
      <c r="J53" s="209"/>
      <c r="K53" s="209"/>
      <c r="L53" s="209"/>
      <c r="M53" s="209"/>
      <c r="N53" s="209"/>
      <c r="O53" s="209"/>
      <c r="P53" s="209"/>
      <c r="Q53" s="209"/>
      <c r="R53" s="217"/>
      <c r="S53" s="197">
        <f t="shared" si="2"/>
        <v>0</v>
      </c>
    </row>
    <row r="54" spans="1:21" ht="23.25" customHeight="1" x14ac:dyDescent="0.15">
      <c r="A54" s="801"/>
      <c r="B54" s="198"/>
      <c r="C54" s="783"/>
      <c r="D54" s="784"/>
      <c r="E54" s="186"/>
      <c r="F54" s="212"/>
      <c r="G54" s="212"/>
      <c r="H54" s="212"/>
      <c r="I54" s="212"/>
      <c r="J54" s="212"/>
      <c r="K54" s="212"/>
      <c r="L54" s="212"/>
      <c r="M54" s="212"/>
      <c r="N54" s="212"/>
      <c r="O54" s="212"/>
      <c r="P54" s="212"/>
      <c r="Q54" s="212"/>
      <c r="R54" s="218"/>
      <c r="S54" s="187">
        <f t="shared" si="2"/>
        <v>0</v>
      </c>
    </row>
    <row r="55" spans="1:21" ht="23.25" customHeight="1" x14ac:dyDescent="0.15">
      <c r="A55" s="801"/>
      <c r="B55" s="199"/>
      <c r="C55" s="783"/>
      <c r="D55" s="784"/>
      <c r="E55" s="186"/>
      <c r="F55" s="212"/>
      <c r="G55" s="212"/>
      <c r="H55" s="212"/>
      <c r="I55" s="212"/>
      <c r="J55" s="212"/>
      <c r="K55" s="212"/>
      <c r="L55" s="212"/>
      <c r="M55" s="212"/>
      <c r="N55" s="212"/>
      <c r="O55" s="212"/>
      <c r="P55" s="212"/>
      <c r="Q55" s="212"/>
      <c r="R55" s="218"/>
      <c r="S55" s="187">
        <f t="shared" si="2"/>
        <v>0</v>
      </c>
    </row>
    <row r="56" spans="1:21" ht="23.25" customHeight="1" x14ac:dyDescent="0.15">
      <c r="A56" s="801"/>
      <c r="B56" s="198"/>
      <c r="C56" s="783"/>
      <c r="D56" s="784"/>
      <c r="E56" s="186"/>
      <c r="F56" s="212"/>
      <c r="G56" s="212"/>
      <c r="H56" s="212"/>
      <c r="I56" s="212"/>
      <c r="J56" s="212"/>
      <c r="K56" s="212"/>
      <c r="L56" s="212"/>
      <c r="M56" s="212"/>
      <c r="N56" s="212"/>
      <c r="O56" s="212"/>
      <c r="P56" s="212"/>
      <c r="Q56" s="212"/>
      <c r="R56" s="218"/>
      <c r="S56" s="187">
        <f t="shared" si="2"/>
        <v>0</v>
      </c>
    </row>
    <row r="57" spans="1:21" ht="23.25" customHeight="1" x14ac:dyDescent="0.15">
      <c r="A57" s="801"/>
      <c r="B57" s="200"/>
      <c r="C57" s="785"/>
      <c r="D57" s="786"/>
      <c r="E57" s="190"/>
      <c r="F57" s="219"/>
      <c r="G57" s="219"/>
      <c r="H57" s="219"/>
      <c r="I57" s="219"/>
      <c r="J57" s="219"/>
      <c r="K57" s="219"/>
      <c r="L57" s="219"/>
      <c r="M57" s="219"/>
      <c r="N57" s="219"/>
      <c r="O57" s="219"/>
      <c r="P57" s="219"/>
      <c r="Q57" s="219"/>
      <c r="R57" s="220"/>
      <c r="S57" s="191">
        <f t="shared" si="2"/>
        <v>0</v>
      </c>
    </row>
    <row r="58" spans="1:21" ht="23.25" customHeight="1" x14ac:dyDescent="0.15">
      <c r="A58" s="677"/>
      <c r="B58" s="192" t="s">
        <v>303</v>
      </c>
      <c r="C58" s="798" t="s">
        <v>155</v>
      </c>
      <c r="D58" s="799"/>
      <c r="E58" s="93">
        <f>SUM(E53:E57)</f>
        <v>0</v>
      </c>
      <c r="F58" s="93">
        <f t="shared" ref="F58:R58" si="6">SUM(F53:F57)</f>
        <v>0</v>
      </c>
      <c r="G58" s="93">
        <f t="shared" si="6"/>
        <v>0</v>
      </c>
      <c r="H58" s="93">
        <f t="shared" si="6"/>
        <v>0</v>
      </c>
      <c r="I58" s="93">
        <f t="shared" si="6"/>
        <v>0</v>
      </c>
      <c r="J58" s="93">
        <f t="shared" si="6"/>
        <v>0</v>
      </c>
      <c r="K58" s="93">
        <f t="shared" si="6"/>
        <v>0</v>
      </c>
      <c r="L58" s="93">
        <f t="shared" si="6"/>
        <v>0</v>
      </c>
      <c r="M58" s="93">
        <f t="shared" si="6"/>
        <v>0</v>
      </c>
      <c r="N58" s="93">
        <f t="shared" si="6"/>
        <v>0</v>
      </c>
      <c r="O58" s="93">
        <f t="shared" si="6"/>
        <v>0</v>
      </c>
      <c r="P58" s="93">
        <f t="shared" si="6"/>
        <v>0</v>
      </c>
      <c r="Q58" s="93">
        <f t="shared" si="6"/>
        <v>0</v>
      </c>
      <c r="R58" s="93">
        <f t="shared" si="6"/>
        <v>0</v>
      </c>
      <c r="S58" s="228">
        <f t="shared" si="2"/>
        <v>0</v>
      </c>
    </row>
    <row r="59" spans="1:21" ht="30" customHeight="1" x14ac:dyDescent="0.15">
      <c r="A59" s="201"/>
      <c r="B59" s="202" t="s">
        <v>304</v>
      </c>
      <c r="C59" s="809" t="s">
        <v>155</v>
      </c>
      <c r="D59" s="799"/>
      <c r="E59" s="203">
        <f t="shared" ref="E59:R59" si="7">SUM(E40,E46,E52,E58)</f>
        <v>0</v>
      </c>
      <c r="F59" s="204">
        <f t="shared" si="7"/>
        <v>0</v>
      </c>
      <c r="G59" s="204">
        <f t="shared" si="7"/>
        <v>0</v>
      </c>
      <c r="H59" s="204">
        <f t="shared" si="7"/>
        <v>0</v>
      </c>
      <c r="I59" s="204">
        <f t="shared" si="7"/>
        <v>0</v>
      </c>
      <c r="J59" s="204">
        <f t="shared" si="7"/>
        <v>0</v>
      </c>
      <c r="K59" s="204">
        <f t="shared" si="7"/>
        <v>0</v>
      </c>
      <c r="L59" s="204">
        <f t="shared" si="7"/>
        <v>0</v>
      </c>
      <c r="M59" s="204">
        <f t="shared" si="7"/>
        <v>0</v>
      </c>
      <c r="N59" s="204">
        <f t="shared" si="7"/>
        <v>0</v>
      </c>
      <c r="O59" s="204">
        <f t="shared" si="7"/>
        <v>0</v>
      </c>
      <c r="P59" s="204">
        <f t="shared" si="7"/>
        <v>0</v>
      </c>
      <c r="Q59" s="204">
        <f t="shared" si="7"/>
        <v>0</v>
      </c>
      <c r="R59" s="204">
        <f t="shared" si="7"/>
        <v>0</v>
      </c>
      <c r="S59" s="205">
        <f t="shared" si="2"/>
        <v>0</v>
      </c>
    </row>
    <row r="60" spans="1:21" ht="18" customHeight="1" x14ac:dyDescent="0.15">
      <c r="A60" s="129" t="s">
        <v>342</v>
      </c>
      <c r="B60" s="285"/>
      <c r="C60" s="13"/>
    </row>
    <row r="61" spans="1:21" ht="18" customHeight="1" x14ac:dyDescent="0.15">
      <c r="A61" s="129" t="s">
        <v>343</v>
      </c>
      <c r="B61" s="285"/>
      <c r="C61" s="13"/>
    </row>
    <row r="62" spans="1:21" s="133" customFormat="1" ht="15.95" customHeight="1" x14ac:dyDescent="0.15">
      <c r="A62" s="760" t="s">
        <v>4</v>
      </c>
      <c r="B62" s="810"/>
      <c r="C62" s="696" t="s">
        <v>92</v>
      </c>
      <c r="D62" s="737" t="s">
        <v>33</v>
      </c>
      <c r="E62" s="699"/>
      <c r="F62" s="699"/>
      <c r="G62" s="699"/>
      <c r="H62" s="699"/>
      <c r="I62" s="699"/>
      <c r="J62" s="699"/>
      <c r="K62" s="699"/>
      <c r="L62" s="699"/>
      <c r="M62" s="699"/>
      <c r="N62" s="699"/>
      <c r="O62" s="699"/>
      <c r="P62" s="699"/>
      <c r="Q62" s="699"/>
      <c r="R62" s="699"/>
      <c r="S62" s="696" t="s">
        <v>46</v>
      </c>
    </row>
    <row r="63" spans="1:21" s="207" customFormat="1" ht="30" customHeight="1" x14ac:dyDescent="0.15">
      <c r="A63" s="811"/>
      <c r="B63" s="812"/>
      <c r="C63" s="764"/>
      <c r="D63" s="206" t="s">
        <v>91</v>
      </c>
      <c r="E63" s="379" t="s">
        <v>154</v>
      </c>
      <c r="F63" s="379">
        <v>7</v>
      </c>
      <c r="G63" s="379">
        <v>8</v>
      </c>
      <c r="H63" s="379">
        <v>9</v>
      </c>
      <c r="I63" s="379">
        <v>10</v>
      </c>
      <c r="J63" s="379">
        <v>11</v>
      </c>
      <c r="K63" s="379">
        <v>12</v>
      </c>
      <c r="L63" s="379">
        <v>13</v>
      </c>
      <c r="M63" s="379">
        <v>14</v>
      </c>
      <c r="N63" s="379">
        <v>15</v>
      </c>
      <c r="O63" s="379">
        <v>16</v>
      </c>
      <c r="P63" s="379">
        <v>17</v>
      </c>
      <c r="Q63" s="379">
        <v>18</v>
      </c>
      <c r="R63" s="379">
        <v>19</v>
      </c>
      <c r="S63" s="759"/>
      <c r="T63" s="133"/>
      <c r="U63" s="133"/>
    </row>
    <row r="64" spans="1:21" s="133" customFormat="1" ht="16.5" customHeight="1" x14ac:dyDescent="0.15">
      <c r="A64" s="802" t="s">
        <v>264</v>
      </c>
      <c r="B64" s="738"/>
      <c r="C64" s="740"/>
      <c r="D64" s="208" t="s">
        <v>6</v>
      </c>
      <c r="E64" s="209"/>
      <c r="F64" s="209"/>
      <c r="G64" s="209"/>
      <c r="H64" s="209"/>
      <c r="I64" s="209"/>
      <c r="J64" s="209"/>
      <c r="K64" s="209"/>
      <c r="L64" s="209"/>
      <c r="M64" s="209"/>
      <c r="N64" s="209"/>
      <c r="O64" s="209"/>
      <c r="P64" s="209"/>
      <c r="Q64" s="209"/>
      <c r="R64" s="209"/>
      <c r="S64" s="197">
        <f t="shared" ref="S64:S73" si="8">SUM(E64:R64)</f>
        <v>0</v>
      </c>
    </row>
    <row r="65" spans="1:21" s="133" customFormat="1" ht="16.5" customHeight="1" x14ac:dyDescent="0.15">
      <c r="A65" s="802"/>
      <c r="B65" s="739"/>
      <c r="C65" s="741"/>
      <c r="D65" s="380" t="s">
        <v>158</v>
      </c>
      <c r="E65" s="210">
        <f t="shared" ref="E65:R65" si="9">$C64*E64</f>
        <v>0</v>
      </c>
      <c r="F65" s="210">
        <f t="shared" si="9"/>
        <v>0</v>
      </c>
      <c r="G65" s="210">
        <f t="shared" si="9"/>
        <v>0</v>
      </c>
      <c r="H65" s="210">
        <f t="shared" si="9"/>
        <v>0</v>
      </c>
      <c r="I65" s="210">
        <f t="shared" si="9"/>
        <v>0</v>
      </c>
      <c r="J65" s="210">
        <f t="shared" si="9"/>
        <v>0</v>
      </c>
      <c r="K65" s="210">
        <f t="shared" si="9"/>
        <v>0</v>
      </c>
      <c r="L65" s="210">
        <f t="shared" si="9"/>
        <v>0</v>
      </c>
      <c r="M65" s="210">
        <f t="shared" si="9"/>
        <v>0</v>
      </c>
      <c r="N65" s="210">
        <f t="shared" si="9"/>
        <v>0</v>
      </c>
      <c r="O65" s="210">
        <f t="shared" si="9"/>
        <v>0</v>
      </c>
      <c r="P65" s="210">
        <f t="shared" si="9"/>
        <v>0</v>
      </c>
      <c r="Q65" s="210">
        <f t="shared" si="9"/>
        <v>0</v>
      </c>
      <c r="R65" s="210">
        <f t="shared" si="9"/>
        <v>0</v>
      </c>
      <c r="S65" s="187">
        <f t="shared" si="8"/>
        <v>0</v>
      </c>
    </row>
    <row r="66" spans="1:21" s="133" customFormat="1" ht="16.5" customHeight="1" x14ac:dyDescent="0.15">
      <c r="A66" s="802"/>
      <c r="B66" s="742"/>
      <c r="C66" s="757"/>
      <c r="D66" s="211" t="s">
        <v>6</v>
      </c>
      <c r="E66" s="212"/>
      <c r="F66" s="212"/>
      <c r="G66" s="212"/>
      <c r="H66" s="212"/>
      <c r="I66" s="212"/>
      <c r="J66" s="212"/>
      <c r="K66" s="212"/>
      <c r="L66" s="212"/>
      <c r="M66" s="212"/>
      <c r="N66" s="212"/>
      <c r="O66" s="212"/>
      <c r="P66" s="212"/>
      <c r="Q66" s="212"/>
      <c r="R66" s="212"/>
      <c r="S66" s="187">
        <f t="shared" si="8"/>
        <v>0</v>
      </c>
    </row>
    <row r="67" spans="1:21" s="133" customFormat="1" ht="16.5" customHeight="1" x14ac:dyDescent="0.15">
      <c r="A67" s="802"/>
      <c r="B67" s="743"/>
      <c r="C67" s="758"/>
      <c r="D67" s="380" t="s">
        <v>158</v>
      </c>
      <c r="E67" s="210">
        <f t="shared" ref="E67:R67" si="10">$C66*E66</f>
        <v>0</v>
      </c>
      <c r="F67" s="210">
        <f t="shared" si="10"/>
        <v>0</v>
      </c>
      <c r="G67" s="210">
        <f t="shared" si="10"/>
        <v>0</v>
      </c>
      <c r="H67" s="210">
        <f t="shared" si="10"/>
        <v>0</v>
      </c>
      <c r="I67" s="210">
        <f t="shared" si="10"/>
        <v>0</v>
      </c>
      <c r="J67" s="210">
        <f t="shared" si="10"/>
        <v>0</v>
      </c>
      <c r="K67" s="210">
        <f t="shared" si="10"/>
        <v>0</v>
      </c>
      <c r="L67" s="210">
        <f t="shared" si="10"/>
        <v>0</v>
      </c>
      <c r="M67" s="210">
        <f t="shared" si="10"/>
        <v>0</v>
      </c>
      <c r="N67" s="210">
        <f t="shared" si="10"/>
        <v>0</v>
      </c>
      <c r="O67" s="210">
        <f t="shared" si="10"/>
        <v>0</v>
      </c>
      <c r="P67" s="210">
        <f t="shared" si="10"/>
        <v>0</v>
      </c>
      <c r="Q67" s="210">
        <f t="shared" si="10"/>
        <v>0</v>
      </c>
      <c r="R67" s="210">
        <f t="shared" si="10"/>
        <v>0</v>
      </c>
      <c r="S67" s="187">
        <f t="shared" si="8"/>
        <v>0</v>
      </c>
    </row>
    <row r="68" spans="1:21" s="133" customFormat="1" ht="16.5" customHeight="1" x14ac:dyDescent="0.15">
      <c r="A68" s="802"/>
      <c r="B68" s="747"/>
      <c r="C68" s="746"/>
      <c r="D68" s="211" t="s">
        <v>6</v>
      </c>
      <c r="E68" s="212"/>
      <c r="F68" s="212"/>
      <c r="G68" s="212"/>
      <c r="H68" s="212"/>
      <c r="I68" s="212"/>
      <c r="J68" s="212"/>
      <c r="K68" s="212"/>
      <c r="L68" s="212"/>
      <c r="M68" s="212"/>
      <c r="N68" s="212"/>
      <c r="O68" s="212"/>
      <c r="P68" s="212"/>
      <c r="Q68" s="212"/>
      <c r="R68" s="212"/>
      <c r="S68" s="187">
        <f t="shared" si="8"/>
        <v>0</v>
      </c>
    </row>
    <row r="69" spans="1:21" s="133" customFormat="1" ht="16.5" customHeight="1" x14ac:dyDescent="0.15">
      <c r="A69" s="802"/>
      <c r="B69" s="739"/>
      <c r="C69" s="741"/>
      <c r="D69" s="380" t="s">
        <v>158</v>
      </c>
      <c r="E69" s="210">
        <f t="shared" ref="E69:R69" si="11">$C68*E68</f>
        <v>0</v>
      </c>
      <c r="F69" s="210">
        <f t="shared" si="11"/>
        <v>0</v>
      </c>
      <c r="G69" s="210">
        <f t="shared" si="11"/>
        <v>0</v>
      </c>
      <c r="H69" s="210">
        <f t="shared" si="11"/>
        <v>0</v>
      </c>
      <c r="I69" s="210">
        <f t="shared" si="11"/>
        <v>0</v>
      </c>
      <c r="J69" s="210">
        <f t="shared" si="11"/>
        <v>0</v>
      </c>
      <c r="K69" s="210">
        <f t="shared" si="11"/>
        <v>0</v>
      </c>
      <c r="L69" s="210">
        <f t="shared" si="11"/>
        <v>0</v>
      </c>
      <c r="M69" s="210">
        <f t="shared" si="11"/>
        <v>0</v>
      </c>
      <c r="N69" s="210">
        <f t="shared" si="11"/>
        <v>0</v>
      </c>
      <c r="O69" s="210">
        <f t="shared" si="11"/>
        <v>0</v>
      </c>
      <c r="P69" s="210">
        <f t="shared" si="11"/>
        <v>0</v>
      </c>
      <c r="Q69" s="210">
        <f t="shared" si="11"/>
        <v>0</v>
      </c>
      <c r="R69" s="210">
        <f t="shared" si="11"/>
        <v>0</v>
      </c>
      <c r="S69" s="187">
        <f t="shared" si="8"/>
        <v>0</v>
      </c>
    </row>
    <row r="70" spans="1:21" s="133" customFormat="1" ht="16.5" customHeight="1" x14ac:dyDescent="0.15">
      <c r="A70" s="802"/>
      <c r="B70" s="747"/>
      <c r="C70" s="746"/>
      <c r="D70" s="211" t="s">
        <v>6</v>
      </c>
      <c r="E70" s="212"/>
      <c r="F70" s="212"/>
      <c r="G70" s="212"/>
      <c r="H70" s="212"/>
      <c r="I70" s="212"/>
      <c r="J70" s="212"/>
      <c r="K70" s="212"/>
      <c r="L70" s="212"/>
      <c r="M70" s="212"/>
      <c r="N70" s="212"/>
      <c r="O70" s="212"/>
      <c r="P70" s="212"/>
      <c r="Q70" s="212"/>
      <c r="R70" s="212"/>
      <c r="S70" s="187">
        <f t="shared" si="8"/>
        <v>0</v>
      </c>
    </row>
    <row r="71" spans="1:21" s="133" customFormat="1" ht="16.5" customHeight="1" x14ac:dyDescent="0.15">
      <c r="A71" s="802"/>
      <c r="B71" s="803"/>
      <c r="C71" s="804"/>
      <c r="D71" s="387" t="s">
        <v>158</v>
      </c>
      <c r="E71" s="213">
        <f t="shared" ref="E71:R71" si="12">$C70*E70</f>
        <v>0</v>
      </c>
      <c r="F71" s="213">
        <f t="shared" si="12"/>
        <v>0</v>
      </c>
      <c r="G71" s="213">
        <f t="shared" si="12"/>
        <v>0</v>
      </c>
      <c r="H71" s="213">
        <f t="shared" si="12"/>
        <v>0</v>
      </c>
      <c r="I71" s="213">
        <f t="shared" si="12"/>
        <v>0</v>
      </c>
      <c r="J71" s="213">
        <f t="shared" si="12"/>
        <v>0</v>
      </c>
      <c r="K71" s="213">
        <f t="shared" si="12"/>
        <v>0</v>
      </c>
      <c r="L71" s="213">
        <f t="shared" si="12"/>
        <v>0</v>
      </c>
      <c r="M71" s="213">
        <f t="shared" si="12"/>
        <v>0</v>
      </c>
      <c r="N71" s="213">
        <f t="shared" si="12"/>
        <v>0</v>
      </c>
      <c r="O71" s="213">
        <f t="shared" si="12"/>
        <v>0</v>
      </c>
      <c r="P71" s="213">
        <f t="shared" si="12"/>
        <v>0</v>
      </c>
      <c r="Q71" s="213">
        <f t="shared" si="12"/>
        <v>0</v>
      </c>
      <c r="R71" s="213">
        <f t="shared" si="12"/>
        <v>0</v>
      </c>
      <c r="S71" s="191">
        <f t="shared" si="8"/>
        <v>0</v>
      </c>
    </row>
    <row r="72" spans="1:21" s="133" customFormat="1" ht="16.5" customHeight="1" x14ac:dyDescent="0.15">
      <c r="A72" s="802"/>
      <c r="B72" s="805" t="s">
        <v>300</v>
      </c>
      <c r="C72" s="807"/>
      <c r="D72" s="211" t="s">
        <v>6</v>
      </c>
      <c r="E72" s="214">
        <f>SUM(E64,E66,E68,E70)</f>
        <v>0</v>
      </c>
      <c r="F72" s="214">
        <f t="shared" ref="F72:R73" si="13">SUM(F64,F66,F68,F70)</f>
        <v>0</v>
      </c>
      <c r="G72" s="214">
        <f t="shared" si="13"/>
        <v>0</v>
      </c>
      <c r="H72" s="214">
        <f t="shared" si="13"/>
        <v>0</v>
      </c>
      <c r="I72" s="214">
        <f t="shared" si="13"/>
        <v>0</v>
      </c>
      <c r="J72" s="214">
        <f t="shared" si="13"/>
        <v>0</v>
      </c>
      <c r="K72" s="214">
        <f t="shared" si="13"/>
        <v>0</v>
      </c>
      <c r="L72" s="214">
        <f t="shared" si="13"/>
        <v>0</v>
      </c>
      <c r="M72" s="214">
        <f t="shared" si="13"/>
        <v>0</v>
      </c>
      <c r="N72" s="214">
        <f t="shared" si="13"/>
        <v>0</v>
      </c>
      <c r="O72" s="214">
        <f t="shared" si="13"/>
        <v>0</v>
      </c>
      <c r="P72" s="214">
        <f t="shared" si="13"/>
        <v>0</v>
      </c>
      <c r="Q72" s="214">
        <f t="shared" si="13"/>
        <v>0</v>
      </c>
      <c r="R72" s="214">
        <f t="shared" si="13"/>
        <v>0</v>
      </c>
      <c r="S72" s="187">
        <f>SUM(E72:R72)</f>
        <v>0</v>
      </c>
    </row>
    <row r="73" spans="1:21" s="133" customFormat="1" ht="16.5" customHeight="1" x14ac:dyDescent="0.15">
      <c r="A73" s="802"/>
      <c r="B73" s="806"/>
      <c r="C73" s="808"/>
      <c r="D73" s="387" t="s">
        <v>158</v>
      </c>
      <c r="E73" s="204">
        <f>SUM(E65,E67,E69,E71)</f>
        <v>0</v>
      </c>
      <c r="F73" s="204">
        <f t="shared" si="13"/>
        <v>0</v>
      </c>
      <c r="G73" s="204">
        <f t="shared" si="13"/>
        <v>0</v>
      </c>
      <c r="H73" s="204">
        <f t="shared" si="13"/>
        <v>0</v>
      </c>
      <c r="I73" s="204">
        <f t="shared" si="13"/>
        <v>0</v>
      </c>
      <c r="J73" s="204">
        <f t="shared" si="13"/>
        <v>0</v>
      </c>
      <c r="K73" s="204">
        <f t="shared" si="13"/>
        <v>0</v>
      </c>
      <c r="L73" s="204">
        <f t="shared" si="13"/>
        <v>0</v>
      </c>
      <c r="M73" s="204">
        <f t="shared" si="13"/>
        <v>0</v>
      </c>
      <c r="N73" s="204">
        <f t="shared" si="13"/>
        <v>0</v>
      </c>
      <c r="O73" s="204">
        <f t="shared" si="13"/>
        <v>0</v>
      </c>
      <c r="P73" s="204">
        <f t="shared" si="13"/>
        <v>0</v>
      </c>
      <c r="Q73" s="204">
        <f t="shared" si="13"/>
        <v>0</v>
      </c>
      <c r="R73" s="204">
        <f t="shared" si="13"/>
        <v>0</v>
      </c>
      <c r="S73" s="205">
        <f t="shared" si="8"/>
        <v>0</v>
      </c>
    </row>
    <row r="74" spans="1:21" ht="15.95" customHeight="1" x14ac:dyDescent="0.15">
      <c r="A74" s="285"/>
      <c r="B74" s="285"/>
      <c r="D74" s="286"/>
      <c r="E74" s="13"/>
      <c r="T74" s="133"/>
      <c r="U74" s="133"/>
    </row>
    <row r="75" spans="1:21" s="133" customFormat="1" ht="15.95" customHeight="1" x14ac:dyDescent="0.15">
      <c r="A75" s="701" t="s">
        <v>93</v>
      </c>
      <c r="B75" s="702"/>
      <c r="C75" s="702"/>
      <c r="D75" s="769"/>
      <c r="E75" s="699" t="s">
        <v>44</v>
      </c>
      <c r="F75" s="699"/>
      <c r="G75" s="699"/>
      <c r="H75" s="699"/>
      <c r="I75" s="699"/>
      <c r="J75" s="699"/>
      <c r="K75" s="699"/>
      <c r="L75" s="699"/>
      <c r="M75" s="699"/>
      <c r="N75" s="699"/>
      <c r="O75" s="699"/>
      <c r="P75" s="699"/>
      <c r="Q75" s="699"/>
      <c r="R75" s="699"/>
      <c r="S75" s="696" t="s">
        <v>46</v>
      </c>
    </row>
    <row r="76" spans="1:21" s="133" customFormat="1" ht="30" customHeight="1" x14ac:dyDescent="0.15">
      <c r="A76" s="765"/>
      <c r="B76" s="766"/>
      <c r="C76" s="766"/>
      <c r="D76" s="770"/>
      <c r="E76" s="390" t="s">
        <v>154</v>
      </c>
      <c r="F76" s="390">
        <v>7</v>
      </c>
      <c r="G76" s="390">
        <v>8</v>
      </c>
      <c r="H76" s="390">
        <v>9</v>
      </c>
      <c r="I76" s="390">
        <v>10</v>
      </c>
      <c r="J76" s="390">
        <v>11</v>
      </c>
      <c r="K76" s="390">
        <v>12</v>
      </c>
      <c r="L76" s="390">
        <v>13</v>
      </c>
      <c r="M76" s="390">
        <v>14</v>
      </c>
      <c r="N76" s="390">
        <v>15</v>
      </c>
      <c r="O76" s="390">
        <v>16</v>
      </c>
      <c r="P76" s="390">
        <v>17</v>
      </c>
      <c r="Q76" s="390">
        <v>18</v>
      </c>
      <c r="R76" s="390">
        <v>19</v>
      </c>
      <c r="S76" s="768"/>
    </row>
    <row r="77" spans="1:21" s="133" customFormat="1" ht="15.95" customHeight="1" x14ac:dyDescent="0.15">
      <c r="A77" s="813" t="s">
        <v>73</v>
      </c>
      <c r="B77" s="815"/>
      <c r="C77" s="46" t="s">
        <v>45</v>
      </c>
      <c r="D77" s="82"/>
      <c r="E77" s="42"/>
      <c r="F77" s="42"/>
      <c r="G77" s="42"/>
      <c r="H77" s="42"/>
      <c r="I77" s="42"/>
      <c r="J77" s="42"/>
      <c r="K77" s="42"/>
      <c r="L77" s="42"/>
      <c r="M77" s="42"/>
      <c r="N77" s="42"/>
      <c r="O77" s="42"/>
      <c r="P77" s="42"/>
      <c r="Q77" s="42"/>
      <c r="R77" s="42"/>
      <c r="S77" s="87">
        <f t="shared" ref="S77:S85" si="14">SUM(E77:R77)</f>
        <v>0</v>
      </c>
    </row>
    <row r="78" spans="1:21" s="133" customFormat="1" ht="15.95" customHeight="1" x14ac:dyDescent="0.15">
      <c r="A78" s="813"/>
      <c r="B78" s="816"/>
      <c r="C78" s="215" t="s">
        <v>43</v>
      </c>
      <c r="D78" s="282" t="s">
        <v>156</v>
      </c>
      <c r="E78" s="44"/>
      <c r="F78" s="44"/>
      <c r="G78" s="44"/>
      <c r="H78" s="44"/>
      <c r="I78" s="44"/>
      <c r="J78" s="44"/>
      <c r="K78" s="44"/>
      <c r="L78" s="44"/>
      <c r="M78" s="44"/>
      <c r="N78" s="44"/>
      <c r="O78" s="44"/>
      <c r="P78" s="44"/>
      <c r="Q78" s="44"/>
      <c r="R78" s="44"/>
      <c r="S78" s="86">
        <f t="shared" si="14"/>
        <v>0</v>
      </c>
    </row>
    <row r="79" spans="1:21" s="133" customFormat="1" ht="15.95" customHeight="1" x14ac:dyDescent="0.15">
      <c r="A79" s="813"/>
      <c r="B79" s="815"/>
      <c r="C79" s="46" t="s">
        <v>45</v>
      </c>
      <c r="D79" s="84"/>
      <c r="E79" s="42"/>
      <c r="F79" s="42"/>
      <c r="G79" s="42"/>
      <c r="H79" s="42"/>
      <c r="I79" s="42"/>
      <c r="J79" s="42"/>
      <c r="K79" s="42"/>
      <c r="L79" s="42"/>
      <c r="M79" s="42"/>
      <c r="N79" s="42"/>
      <c r="O79" s="42"/>
      <c r="P79" s="42"/>
      <c r="Q79" s="42"/>
      <c r="R79" s="42"/>
      <c r="S79" s="87">
        <f t="shared" si="14"/>
        <v>0</v>
      </c>
    </row>
    <row r="80" spans="1:21" s="133" customFormat="1" ht="15.95" customHeight="1" x14ac:dyDescent="0.15">
      <c r="A80" s="813"/>
      <c r="B80" s="816"/>
      <c r="C80" s="215" t="s">
        <v>43</v>
      </c>
      <c r="D80" s="282" t="s">
        <v>156</v>
      </c>
      <c r="E80" s="44"/>
      <c r="F80" s="44"/>
      <c r="G80" s="44"/>
      <c r="H80" s="44"/>
      <c r="I80" s="44"/>
      <c r="J80" s="44"/>
      <c r="K80" s="44"/>
      <c r="L80" s="44"/>
      <c r="M80" s="44"/>
      <c r="N80" s="44"/>
      <c r="O80" s="44"/>
      <c r="P80" s="44"/>
      <c r="Q80" s="44"/>
      <c r="R80" s="44"/>
      <c r="S80" s="86">
        <f t="shared" si="14"/>
        <v>0</v>
      </c>
    </row>
    <row r="81" spans="1:20" s="133" customFormat="1" ht="15.95" customHeight="1" x14ac:dyDescent="0.15">
      <c r="A81" s="813"/>
      <c r="B81" s="815"/>
      <c r="C81" s="46" t="s">
        <v>45</v>
      </c>
      <c r="D81" s="84"/>
      <c r="E81" s="42"/>
      <c r="F81" s="42"/>
      <c r="G81" s="42"/>
      <c r="H81" s="42"/>
      <c r="I81" s="42"/>
      <c r="J81" s="42"/>
      <c r="K81" s="42"/>
      <c r="L81" s="42"/>
      <c r="M81" s="42"/>
      <c r="N81" s="42"/>
      <c r="O81" s="42"/>
      <c r="P81" s="42"/>
      <c r="Q81" s="42"/>
      <c r="R81" s="42"/>
      <c r="S81" s="87">
        <f t="shared" si="14"/>
        <v>0</v>
      </c>
    </row>
    <row r="82" spans="1:20" s="133" customFormat="1" ht="15.95" customHeight="1" x14ac:dyDescent="0.15">
      <c r="A82" s="813"/>
      <c r="B82" s="816"/>
      <c r="C82" s="215" t="s">
        <v>43</v>
      </c>
      <c r="D82" s="282" t="s">
        <v>156</v>
      </c>
      <c r="E82" s="44"/>
      <c r="F82" s="44"/>
      <c r="G82" s="44"/>
      <c r="H82" s="44"/>
      <c r="I82" s="44"/>
      <c r="J82" s="44"/>
      <c r="K82" s="44"/>
      <c r="L82" s="44"/>
      <c r="M82" s="44"/>
      <c r="N82" s="44"/>
      <c r="O82" s="44"/>
      <c r="P82" s="44"/>
      <c r="Q82" s="44"/>
      <c r="R82" s="44"/>
      <c r="S82" s="86">
        <f t="shared" si="14"/>
        <v>0</v>
      </c>
    </row>
    <row r="83" spans="1:20" s="133" customFormat="1" ht="15.95" customHeight="1" x14ac:dyDescent="0.15">
      <c r="A83" s="813"/>
      <c r="B83" s="815"/>
      <c r="C83" s="46" t="s">
        <v>45</v>
      </c>
      <c r="D83" s="84"/>
      <c r="E83" s="42"/>
      <c r="F83" s="42"/>
      <c r="G83" s="42"/>
      <c r="H83" s="42"/>
      <c r="I83" s="42"/>
      <c r="J83" s="42"/>
      <c r="K83" s="42"/>
      <c r="L83" s="42"/>
      <c r="M83" s="42"/>
      <c r="N83" s="42"/>
      <c r="O83" s="42"/>
      <c r="P83" s="42"/>
      <c r="Q83" s="42"/>
      <c r="R83" s="42"/>
      <c r="S83" s="87">
        <f t="shared" si="14"/>
        <v>0</v>
      </c>
    </row>
    <row r="84" spans="1:20" s="133" customFormat="1" ht="15.95" customHeight="1" x14ac:dyDescent="0.15">
      <c r="A84" s="813"/>
      <c r="B84" s="816"/>
      <c r="C84" s="215" t="s">
        <v>43</v>
      </c>
      <c r="D84" s="282" t="s">
        <v>156</v>
      </c>
      <c r="E84" s="44"/>
      <c r="F84" s="44"/>
      <c r="G84" s="44"/>
      <c r="H84" s="44"/>
      <c r="I84" s="44"/>
      <c r="J84" s="44"/>
      <c r="K84" s="44"/>
      <c r="L84" s="44"/>
      <c r="M84" s="44"/>
      <c r="N84" s="44"/>
      <c r="O84" s="44"/>
      <c r="P84" s="44"/>
      <c r="Q84" s="44"/>
      <c r="R84" s="44"/>
      <c r="S84" s="86">
        <f t="shared" si="14"/>
        <v>0</v>
      </c>
    </row>
    <row r="85" spans="1:20" s="133" customFormat="1" ht="15.95" customHeight="1" x14ac:dyDescent="0.15">
      <c r="A85" s="813"/>
      <c r="B85" s="815"/>
      <c r="C85" s="46" t="s">
        <v>45</v>
      </c>
      <c r="D85" s="84"/>
      <c r="E85" s="42"/>
      <c r="F85" s="42"/>
      <c r="G85" s="42"/>
      <c r="H85" s="42"/>
      <c r="I85" s="42"/>
      <c r="J85" s="42"/>
      <c r="K85" s="42"/>
      <c r="L85" s="42"/>
      <c r="M85" s="42"/>
      <c r="N85" s="42"/>
      <c r="O85" s="42"/>
      <c r="P85" s="42"/>
      <c r="Q85" s="42"/>
      <c r="R85" s="42"/>
      <c r="S85" s="87">
        <f t="shared" si="14"/>
        <v>0</v>
      </c>
    </row>
    <row r="86" spans="1:20" s="133" customFormat="1" ht="15.95" customHeight="1" x14ac:dyDescent="0.15">
      <c r="A86" s="813"/>
      <c r="B86" s="816"/>
      <c r="C86" s="215" t="s">
        <v>43</v>
      </c>
      <c r="D86" s="282" t="s">
        <v>156</v>
      </c>
      <c r="E86" s="44"/>
      <c r="F86" s="44"/>
      <c r="G86" s="44"/>
      <c r="H86" s="44"/>
      <c r="I86" s="44"/>
      <c r="J86" s="44"/>
      <c r="K86" s="44"/>
      <c r="L86" s="44"/>
      <c r="M86" s="44"/>
      <c r="N86" s="44"/>
      <c r="O86" s="44"/>
      <c r="P86" s="44"/>
      <c r="Q86" s="44"/>
      <c r="R86" s="44"/>
      <c r="S86" s="86">
        <f>SUM(E86:R86)</f>
        <v>0</v>
      </c>
    </row>
    <row r="87" spans="1:20" s="133" customFormat="1" ht="15.95" customHeight="1" x14ac:dyDescent="0.15">
      <c r="A87" s="814"/>
      <c r="B87" s="399" t="s">
        <v>300</v>
      </c>
      <c r="C87" s="172"/>
      <c r="D87" s="400" t="s">
        <v>156</v>
      </c>
      <c r="E87" s="146">
        <f>SUM(E78,E80,E82,E84,E86)</f>
        <v>0</v>
      </c>
      <c r="F87" s="146">
        <f t="shared" ref="F87:R87" si="15">SUM(F78,F80,F82,F84,F86)</f>
        <v>0</v>
      </c>
      <c r="G87" s="146">
        <f t="shared" si="15"/>
        <v>0</v>
      </c>
      <c r="H87" s="146">
        <f>SUM(H78,H80,H82,H84,H86)</f>
        <v>0</v>
      </c>
      <c r="I87" s="146">
        <f t="shared" si="15"/>
        <v>0</v>
      </c>
      <c r="J87" s="146">
        <f t="shared" si="15"/>
        <v>0</v>
      </c>
      <c r="K87" s="146">
        <f t="shared" si="15"/>
        <v>0</v>
      </c>
      <c r="L87" s="146">
        <f t="shared" si="15"/>
        <v>0</v>
      </c>
      <c r="M87" s="146">
        <f t="shared" si="15"/>
        <v>0</v>
      </c>
      <c r="N87" s="146">
        <f t="shared" si="15"/>
        <v>0</v>
      </c>
      <c r="O87" s="146">
        <f t="shared" si="15"/>
        <v>0</v>
      </c>
      <c r="P87" s="146">
        <f t="shared" si="15"/>
        <v>0</v>
      </c>
      <c r="Q87" s="146">
        <f t="shared" si="15"/>
        <v>0</v>
      </c>
      <c r="R87" s="146">
        <f t="shared" si="15"/>
        <v>0</v>
      </c>
      <c r="S87" s="216">
        <f>SUM(E87:R87)</f>
        <v>0</v>
      </c>
    </row>
    <row r="88" spans="1:20" s="133" customFormat="1" ht="15.75" customHeight="1" x14ac:dyDescent="0.15">
      <c r="A88" s="13"/>
      <c r="B88" s="285"/>
      <c r="C88" s="37"/>
      <c r="D88" s="37"/>
      <c r="E88" s="286"/>
      <c r="F88" s="13"/>
      <c r="G88" s="13"/>
      <c r="H88" s="13"/>
      <c r="I88" s="13"/>
      <c r="J88" s="13"/>
      <c r="K88" s="13"/>
      <c r="L88" s="13"/>
      <c r="M88" s="13"/>
      <c r="N88" s="13"/>
      <c r="O88" s="13"/>
      <c r="P88" s="13"/>
      <c r="Q88" s="13"/>
      <c r="R88" s="13"/>
      <c r="S88" s="13"/>
    </row>
    <row r="89" spans="1:20" s="133" customFormat="1" ht="15.75" customHeight="1" x14ac:dyDescent="0.15">
      <c r="A89" s="13"/>
      <c r="B89" s="285"/>
      <c r="C89" s="37"/>
      <c r="D89" s="37"/>
      <c r="E89" s="286"/>
      <c r="F89" s="13"/>
      <c r="G89" s="13"/>
      <c r="H89" s="13"/>
      <c r="I89" s="13"/>
      <c r="J89" s="13"/>
      <c r="K89" s="13"/>
      <c r="L89" s="13"/>
      <c r="M89" s="13"/>
      <c r="N89" s="13"/>
      <c r="O89" s="13"/>
      <c r="P89" s="13"/>
      <c r="Q89" s="13"/>
      <c r="R89" s="13"/>
      <c r="S89" s="13"/>
    </row>
    <row r="90" spans="1:20" s="133" customFormat="1" ht="15.95" customHeight="1" x14ac:dyDescent="0.15">
      <c r="A90" s="13"/>
      <c r="B90" s="13"/>
      <c r="C90" s="37"/>
      <c r="D90" s="37"/>
      <c r="E90" s="286"/>
      <c r="F90" s="13"/>
      <c r="G90" s="13"/>
      <c r="H90" s="13"/>
      <c r="I90" s="13"/>
      <c r="J90" s="13"/>
      <c r="K90" s="13"/>
      <c r="L90" s="13"/>
      <c r="M90" s="13"/>
      <c r="N90" s="13"/>
      <c r="O90" s="13"/>
      <c r="P90" s="13"/>
      <c r="Q90" s="13"/>
      <c r="R90" s="13"/>
      <c r="S90" s="13"/>
    </row>
    <row r="91" spans="1:20" s="133" customFormat="1" ht="15.95" customHeight="1" x14ac:dyDescent="0.15">
      <c r="A91" s="13"/>
      <c r="B91" s="285"/>
      <c r="C91" s="13"/>
      <c r="D91" s="13"/>
      <c r="E91" s="13"/>
      <c r="F91" s="13"/>
      <c r="G91" s="13"/>
      <c r="H91" s="13"/>
      <c r="I91" s="13"/>
      <c r="J91" s="13"/>
      <c r="K91" s="13"/>
      <c r="L91" s="13"/>
      <c r="M91" s="13"/>
      <c r="N91" s="13"/>
      <c r="O91" s="13"/>
      <c r="P91" s="13"/>
      <c r="Q91" s="13"/>
      <c r="R91" s="13"/>
      <c r="S91" s="13"/>
    </row>
    <row r="92" spans="1:20" ht="30" customHeight="1" x14ac:dyDescent="0.15">
      <c r="A92" s="37"/>
      <c r="E92" s="37"/>
      <c r="F92" s="37"/>
      <c r="G92" s="37"/>
      <c r="H92" s="37"/>
      <c r="I92" s="37"/>
      <c r="J92" s="37"/>
      <c r="K92" s="37"/>
      <c r="L92" s="37"/>
      <c r="M92" s="37"/>
      <c r="N92" s="37"/>
      <c r="O92" s="37"/>
      <c r="P92" s="37"/>
      <c r="Q92" s="37"/>
      <c r="R92" s="37"/>
      <c r="S92" s="37"/>
      <c r="T92" s="37"/>
    </row>
    <row r="93" spans="1:20" ht="30" customHeight="1" x14ac:dyDescent="0.15">
      <c r="A93" s="37"/>
      <c r="E93" s="37"/>
      <c r="F93" s="37"/>
      <c r="G93" s="37"/>
      <c r="H93" s="37"/>
      <c r="I93" s="37"/>
      <c r="J93" s="37"/>
      <c r="K93" s="37"/>
      <c r="L93" s="37"/>
      <c r="M93" s="37"/>
      <c r="N93" s="37"/>
      <c r="O93" s="37"/>
      <c r="P93" s="37"/>
      <c r="Q93" s="37"/>
      <c r="R93" s="37"/>
      <c r="S93" s="37"/>
      <c r="T93" s="37"/>
    </row>
    <row r="94" spans="1:20" ht="30" customHeight="1" x14ac:dyDescent="0.15">
      <c r="A94" s="37"/>
      <c r="E94" s="37"/>
      <c r="F94" s="37"/>
      <c r="G94" s="37"/>
      <c r="H94" s="37"/>
      <c r="I94" s="37"/>
      <c r="J94" s="37"/>
      <c r="K94" s="37"/>
      <c r="L94" s="37"/>
      <c r="M94" s="37"/>
      <c r="N94" s="37"/>
      <c r="O94" s="37"/>
      <c r="P94" s="37"/>
      <c r="Q94" s="37"/>
      <c r="R94" s="37"/>
      <c r="S94" s="37"/>
      <c r="T94" s="37"/>
    </row>
    <row r="95" spans="1:20" ht="30" customHeight="1" x14ac:dyDescent="0.15">
      <c r="A95" s="37"/>
      <c r="E95" s="37"/>
      <c r="F95" s="37"/>
      <c r="G95" s="37"/>
      <c r="H95" s="37"/>
      <c r="I95" s="37"/>
      <c r="J95" s="37"/>
      <c r="K95" s="37"/>
      <c r="L95" s="37"/>
      <c r="M95" s="37"/>
      <c r="N95" s="37"/>
      <c r="O95" s="37"/>
      <c r="P95" s="37"/>
      <c r="Q95" s="37"/>
      <c r="R95" s="37"/>
      <c r="S95" s="37"/>
      <c r="T95" s="37"/>
    </row>
    <row r="96" spans="1:20" ht="30" customHeight="1" x14ac:dyDescent="0.15">
      <c r="A96" s="37"/>
      <c r="E96" s="37"/>
      <c r="F96" s="37"/>
      <c r="G96" s="37"/>
      <c r="H96" s="37"/>
      <c r="I96" s="37"/>
      <c r="J96" s="37"/>
      <c r="K96" s="37"/>
      <c r="L96" s="37"/>
      <c r="M96" s="37"/>
      <c r="N96" s="37"/>
      <c r="O96" s="37"/>
      <c r="P96" s="37"/>
      <c r="Q96" s="37"/>
      <c r="R96" s="37"/>
      <c r="S96" s="37"/>
      <c r="T96" s="37"/>
    </row>
    <row r="97" spans="1:20" ht="30" customHeight="1" x14ac:dyDescent="0.15">
      <c r="A97" s="37"/>
      <c r="E97" s="37"/>
      <c r="F97" s="37"/>
      <c r="G97" s="37"/>
      <c r="H97" s="37"/>
      <c r="I97" s="37"/>
      <c r="J97" s="37"/>
      <c r="K97" s="37"/>
      <c r="L97" s="37"/>
      <c r="M97" s="37"/>
      <c r="N97" s="37"/>
      <c r="O97" s="37"/>
      <c r="P97" s="37"/>
      <c r="Q97" s="37"/>
      <c r="R97" s="37"/>
      <c r="S97" s="37"/>
      <c r="T97" s="37"/>
    </row>
    <row r="98" spans="1:20" ht="30" customHeight="1" x14ac:dyDescent="0.15">
      <c r="A98" s="37"/>
      <c r="E98" s="37"/>
      <c r="F98" s="37"/>
      <c r="G98" s="37"/>
      <c r="H98" s="37"/>
      <c r="I98" s="37"/>
      <c r="J98" s="37"/>
      <c r="K98" s="37"/>
      <c r="L98" s="37"/>
      <c r="M98" s="37"/>
      <c r="N98" s="37"/>
      <c r="O98" s="37"/>
      <c r="P98" s="37"/>
      <c r="Q98" s="37"/>
      <c r="R98" s="37"/>
      <c r="S98" s="37"/>
      <c r="T98" s="37"/>
    </row>
    <row r="99" spans="1:20" ht="30" customHeight="1" x14ac:dyDescent="0.15">
      <c r="A99" s="37"/>
      <c r="E99" s="37"/>
      <c r="F99" s="37"/>
      <c r="G99" s="37"/>
      <c r="H99" s="37"/>
      <c r="I99" s="37"/>
      <c r="J99" s="37"/>
      <c r="K99" s="37"/>
      <c r="L99" s="37"/>
      <c r="M99" s="37"/>
      <c r="N99" s="37"/>
      <c r="O99" s="37"/>
      <c r="P99" s="37"/>
      <c r="Q99" s="37"/>
      <c r="R99" s="37"/>
      <c r="S99" s="37"/>
      <c r="T99" s="37"/>
    </row>
    <row r="100" spans="1:20" ht="30" customHeight="1" x14ac:dyDescent="0.15">
      <c r="A100" s="37"/>
      <c r="E100" s="37"/>
      <c r="F100" s="37"/>
      <c r="G100" s="37"/>
      <c r="H100" s="37"/>
      <c r="I100" s="37"/>
      <c r="J100" s="37"/>
      <c r="K100" s="37"/>
      <c r="L100" s="37"/>
      <c r="M100" s="37"/>
      <c r="N100" s="37"/>
      <c r="O100" s="37"/>
      <c r="P100" s="37"/>
      <c r="Q100" s="37"/>
      <c r="R100" s="37"/>
      <c r="S100" s="37"/>
      <c r="T100" s="37"/>
    </row>
    <row r="101" spans="1:20" ht="30" customHeight="1" x14ac:dyDescent="0.15">
      <c r="A101" s="37"/>
      <c r="E101" s="37"/>
      <c r="F101" s="37"/>
      <c r="G101" s="37"/>
      <c r="H101" s="37"/>
      <c r="I101" s="37"/>
      <c r="J101" s="37"/>
      <c r="K101" s="37"/>
      <c r="L101" s="37"/>
      <c r="M101" s="37"/>
      <c r="N101" s="37"/>
      <c r="O101" s="37"/>
      <c r="P101" s="37"/>
      <c r="Q101" s="37"/>
      <c r="R101" s="37"/>
      <c r="S101" s="37"/>
      <c r="T101" s="37"/>
    </row>
    <row r="102" spans="1:20" ht="30" customHeight="1" x14ac:dyDescent="0.15">
      <c r="A102" s="37"/>
      <c r="E102" s="37"/>
      <c r="F102" s="37"/>
      <c r="G102" s="37"/>
      <c r="H102" s="37"/>
      <c r="I102" s="37"/>
      <c r="J102" s="37"/>
      <c r="K102" s="37"/>
      <c r="L102" s="37"/>
      <c r="M102" s="37"/>
      <c r="N102" s="37"/>
      <c r="O102" s="37"/>
      <c r="P102" s="37"/>
      <c r="Q102" s="37"/>
      <c r="R102" s="37"/>
      <c r="S102" s="37"/>
      <c r="T102" s="37"/>
    </row>
    <row r="103" spans="1:20" ht="30" customHeight="1" x14ac:dyDescent="0.15">
      <c r="A103" s="37"/>
      <c r="E103" s="37"/>
      <c r="F103" s="37"/>
      <c r="G103" s="37"/>
      <c r="H103" s="37"/>
      <c r="I103" s="37"/>
      <c r="J103" s="37"/>
      <c r="K103" s="37"/>
      <c r="L103" s="37"/>
      <c r="M103" s="37"/>
      <c r="N103" s="37"/>
      <c r="O103" s="37"/>
      <c r="P103" s="37"/>
      <c r="Q103" s="37"/>
      <c r="R103" s="37"/>
      <c r="S103" s="37"/>
      <c r="T103" s="37"/>
    </row>
    <row r="104" spans="1:20" ht="30" customHeight="1" x14ac:dyDescent="0.15">
      <c r="A104" s="37"/>
      <c r="E104" s="37"/>
      <c r="F104" s="37"/>
      <c r="G104" s="37"/>
      <c r="H104" s="37"/>
      <c r="I104" s="37"/>
      <c r="J104" s="37"/>
      <c r="K104" s="37"/>
      <c r="L104" s="37"/>
      <c r="M104" s="37"/>
      <c r="N104" s="37"/>
      <c r="O104" s="37"/>
      <c r="P104" s="37"/>
      <c r="Q104" s="37"/>
      <c r="R104" s="37"/>
      <c r="S104" s="37"/>
      <c r="T104" s="37"/>
    </row>
    <row r="105" spans="1:20" ht="30" customHeight="1" x14ac:dyDescent="0.15">
      <c r="A105" s="37"/>
      <c r="E105" s="37"/>
      <c r="F105" s="37"/>
      <c r="G105" s="37"/>
      <c r="H105" s="37"/>
      <c r="I105" s="37"/>
      <c r="J105" s="37"/>
      <c r="K105" s="37"/>
      <c r="L105" s="37"/>
      <c r="M105" s="37"/>
      <c r="N105" s="37"/>
      <c r="O105" s="37"/>
      <c r="P105" s="37"/>
      <c r="Q105" s="37"/>
      <c r="R105" s="37"/>
      <c r="S105" s="37"/>
      <c r="T105" s="37"/>
    </row>
    <row r="106" spans="1:20" ht="30" customHeight="1" x14ac:dyDescent="0.15">
      <c r="A106" s="37"/>
      <c r="E106" s="37"/>
      <c r="F106" s="37"/>
      <c r="G106" s="37"/>
      <c r="H106" s="37"/>
      <c r="I106" s="37"/>
      <c r="J106" s="37"/>
      <c r="K106" s="37"/>
      <c r="L106" s="37"/>
      <c r="M106" s="37"/>
      <c r="N106" s="37"/>
      <c r="O106" s="37"/>
      <c r="P106" s="37"/>
      <c r="Q106" s="37"/>
      <c r="R106" s="37"/>
      <c r="S106" s="37"/>
      <c r="T106" s="37"/>
    </row>
    <row r="107" spans="1:20" ht="30" customHeight="1" x14ac:dyDescent="0.15">
      <c r="A107" s="37"/>
      <c r="E107" s="37"/>
      <c r="F107" s="37"/>
      <c r="G107" s="37"/>
      <c r="H107" s="37"/>
      <c r="I107" s="37"/>
      <c r="J107" s="37"/>
      <c r="K107" s="37"/>
      <c r="L107" s="37"/>
      <c r="M107" s="37"/>
      <c r="N107" s="37"/>
      <c r="O107" s="37"/>
      <c r="P107" s="37"/>
      <c r="Q107" s="37"/>
      <c r="R107" s="37"/>
      <c r="S107" s="37"/>
      <c r="T107" s="37"/>
    </row>
    <row r="108" spans="1:20" ht="30" customHeight="1" x14ac:dyDescent="0.15">
      <c r="A108" s="37"/>
      <c r="E108" s="37"/>
      <c r="F108" s="37"/>
      <c r="G108" s="37"/>
      <c r="H108" s="37"/>
      <c r="I108" s="37"/>
      <c r="J108" s="37"/>
      <c r="K108" s="37"/>
      <c r="L108" s="37"/>
      <c r="M108" s="37"/>
      <c r="N108" s="37"/>
      <c r="O108" s="37"/>
      <c r="P108" s="37"/>
      <c r="Q108" s="37"/>
      <c r="R108" s="37"/>
      <c r="S108" s="37"/>
      <c r="T108" s="37"/>
    </row>
    <row r="109" spans="1:20" ht="30" customHeight="1" x14ac:dyDescent="0.15">
      <c r="A109" s="37"/>
      <c r="E109" s="37"/>
      <c r="F109" s="37"/>
      <c r="G109" s="37"/>
      <c r="H109" s="37"/>
      <c r="I109" s="37"/>
      <c r="J109" s="37"/>
      <c r="K109" s="37"/>
      <c r="L109" s="37"/>
      <c r="M109" s="37"/>
      <c r="N109" s="37"/>
      <c r="O109" s="37"/>
      <c r="P109" s="37"/>
      <c r="Q109" s="37"/>
      <c r="R109" s="37"/>
      <c r="S109" s="37"/>
      <c r="T109" s="37"/>
    </row>
    <row r="110" spans="1:20" ht="30" customHeight="1" x14ac:dyDescent="0.15">
      <c r="A110" s="37"/>
      <c r="E110" s="37"/>
      <c r="F110" s="37"/>
      <c r="G110" s="37"/>
      <c r="H110" s="37"/>
      <c r="I110" s="37"/>
      <c r="J110" s="37"/>
      <c r="K110" s="37"/>
      <c r="L110" s="37"/>
      <c r="M110" s="37"/>
      <c r="N110" s="37"/>
      <c r="O110" s="37"/>
      <c r="P110" s="37"/>
      <c r="Q110" s="37"/>
      <c r="R110" s="37"/>
      <c r="S110" s="37"/>
      <c r="T110" s="37"/>
    </row>
    <row r="111" spans="1:20" ht="30" customHeight="1" x14ac:dyDescent="0.15">
      <c r="A111" s="37"/>
      <c r="E111" s="37"/>
      <c r="F111" s="37"/>
      <c r="G111" s="37"/>
      <c r="H111" s="37"/>
      <c r="I111" s="37"/>
      <c r="J111" s="37"/>
      <c r="K111" s="37"/>
      <c r="L111" s="37"/>
      <c r="M111" s="37"/>
      <c r="N111" s="37"/>
      <c r="O111" s="37"/>
      <c r="P111" s="37"/>
      <c r="Q111" s="37"/>
      <c r="R111" s="37"/>
      <c r="S111" s="37"/>
      <c r="T111" s="37"/>
    </row>
    <row r="112" spans="1:20" ht="30" customHeight="1" x14ac:dyDescent="0.15">
      <c r="A112" s="37"/>
      <c r="E112" s="37"/>
      <c r="F112" s="37"/>
      <c r="G112" s="37"/>
      <c r="H112" s="37"/>
      <c r="I112" s="37"/>
      <c r="J112" s="37"/>
      <c r="K112" s="37"/>
      <c r="L112" s="37"/>
      <c r="M112" s="37"/>
      <c r="N112" s="37"/>
      <c r="O112" s="37"/>
      <c r="P112" s="37"/>
      <c r="Q112" s="37"/>
      <c r="R112" s="37"/>
      <c r="S112" s="37"/>
      <c r="T112" s="37"/>
    </row>
    <row r="113" spans="1:20" ht="30" customHeight="1" x14ac:dyDescent="0.15">
      <c r="A113" s="37"/>
      <c r="E113" s="37"/>
      <c r="F113" s="37"/>
      <c r="G113" s="37"/>
      <c r="H113" s="37"/>
      <c r="I113" s="37"/>
      <c r="J113" s="37"/>
      <c r="K113" s="37"/>
      <c r="L113" s="37"/>
      <c r="M113" s="37"/>
      <c r="N113" s="37"/>
      <c r="O113" s="37"/>
      <c r="P113" s="37"/>
      <c r="Q113" s="37"/>
      <c r="R113" s="37"/>
      <c r="S113" s="37"/>
      <c r="T113" s="37"/>
    </row>
    <row r="114" spans="1:20" ht="30" customHeight="1" x14ac:dyDescent="0.15">
      <c r="A114" s="37"/>
      <c r="E114" s="37"/>
      <c r="F114" s="37"/>
      <c r="G114" s="37"/>
      <c r="H114" s="37"/>
      <c r="I114" s="37"/>
      <c r="J114" s="37"/>
      <c r="K114" s="37"/>
      <c r="L114" s="37"/>
      <c r="M114" s="37"/>
      <c r="N114" s="37"/>
      <c r="O114" s="37"/>
      <c r="P114" s="37"/>
      <c r="Q114" s="37"/>
      <c r="R114" s="37"/>
      <c r="S114" s="37"/>
      <c r="T114" s="37"/>
    </row>
    <row r="115" spans="1:20" ht="30" customHeight="1" x14ac:dyDescent="0.15">
      <c r="A115" s="37"/>
      <c r="E115" s="37"/>
      <c r="F115" s="37"/>
      <c r="G115" s="37"/>
      <c r="H115" s="37"/>
      <c r="I115" s="37"/>
      <c r="J115" s="37"/>
      <c r="K115" s="37"/>
      <c r="L115" s="37"/>
      <c r="M115" s="37"/>
      <c r="N115" s="37"/>
      <c r="O115" s="37"/>
      <c r="P115" s="37"/>
      <c r="Q115" s="37"/>
      <c r="R115" s="37"/>
      <c r="S115" s="37"/>
      <c r="T115" s="37"/>
    </row>
    <row r="116" spans="1:20" ht="30" customHeight="1" x14ac:dyDescent="0.15">
      <c r="A116" s="37"/>
      <c r="E116" s="37"/>
      <c r="F116" s="37"/>
      <c r="G116" s="37"/>
      <c r="H116" s="37"/>
      <c r="I116" s="37"/>
      <c r="J116" s="37"/>
      <c r="K116" s="37"/>
      <c r="L116" s="37"/>
      <c r="M116" s="37"/>
      <c r="N116" s="37"/>
      <c r="O116" s="37"/>
      <c r="P116" s="37"/>
      <c r="Q116" s="37"/>
      <c r="R116" s="37"/>
      <c r="S116" s="37"/>
      <c r="T116" s="37"/>
    </row>
    <row r="117" spans="1:20" ht="30" customHeight="1" x14ac:dyDescent="0.15">
      <c r="A117" s="37"/>
      <c r="E117" s="37"/>
      <c r="F117" s="37"/>
      <c r="G117" s="37"/>
      <c r="H117" s="37"/>
      <c r="I117" s="37"/>
      <c r="J117" s="37"/>
      <c r="K117" s="37"/>
      <c r="L117" s="37"/>
      <c r="M117" s="37"/>
      <c r="N117" s="37"/>
      <c r="O117" s="37"/>
      <c r="P117" s="37"/>
      <c r="Q117" s="37"/>
      <c r="R117" s="37"/>
      <c r="S117" s="37"/>
      <c r="T117" s="37"/>
    </row>
  </sheetData>
  <sheetProtection insertRows="0"/>
  <protectedRanges>
    <protectedRange sqref="B12:C12 B14:C14 D17 D19 D21 D23 D25 D27 D29 B13:R13 E12:R12 B15:R15 E14:R14 E16:R30 B16:C30 B11:R11" name="範囲1"/>
    <protectedRange sqref="D12 D14 D16 D18 D20 D22 D24 D26 D28 D30" name="範囲1_1"/>
    <protectedRange sqref="B35:C39 B41:C45 B53:C57 B47:C51 E47:R51 E53:R57 E41:R45 E35:R39" name="範囲1_2"/>
    <protectedRange sqref="B64:B72 C64:R73" name="範囲1_6"/>
    <protectedRange sqref="C88:IH89" name="範囲3_1"/>
    <protectedRange sqref="E77:R87 B77:C87" name="範囲1_7"/>
    <protectedRange sqref="D77 D79 D81 D83 D85" name="範囲1_2_1"/>
    <protectedRange sqref="D78 D80 D82 D84 D86:D87" name="範囲1_1_2"/>
  </protectedRanges>
  <mergeCells count="72">
    <mergeCell ref="A75:D76"/>
    <mergeCell ref="E75:R75"/>
    <mergeCell ref="S75:S76"/>
    <mergeCell ref="A77:A87"/>
    <mergeCell ref="B77:B78"/>
    <mergeCell ref="B79:B80"/>
    <mergeCell ref="B81:B82"/>
    <mergeCell ref="B83:B84"/>
    <mergeCell ref="B85:B86"/>
    <mergeCell ref="C59:D59"/>
    <mergeCell ref="A62:B63"/>
    <mergeCell ref="C62:C63"/>
    <mergeCell ref="D62:R62"/>
    <mergeCell ref="S62:S63"/>
    <mergeCell ref="A64:A73"/>
    <mergeCell ref="B64:B65"/>
    <mergeCell ref="C64:C65"/>
    <mergeCell ref="B66:B67"/>
    <mergeCell ref="C66:C67"/>
    <mergeCell ref="B68:B69"/>
    <mergeCell ref="C68:C69"/>
    <mergeCell ref="B70:B71"/>
    <mergeCell ref="C70:C71"/>
    <mergeCell ref="B72:B73"/>
    <mergeCell ref="C72:C73"/>
    <mergeCell ref="A53:A58"/>
    <mergeCell ref="C53:D53"/>
    <mergeCell ref="C54:D54"/>
    <mergeCell ref="C55:D55"/>
    <mergeCell ref="C56:D56"/>
    <mergeCell ref="C57:D57"/>
    <mergeCell ref="C58:D58"/>
    <mergeCell ref="A47:A52"/>
    <mergeCell ref="C47:D47"/>
    <mergeCell ref="C48:D48"/>
    <mergeCell ref="C49:D49"/>
    <mergeCell ref="C50:D50"/>
    <mergeCell ref="C51:D51"/>
    <mergeCell ref="C52:D52"/>
    <mergeCell ref="A41:A46"/>
    <mergeCell ref="C41:D41"/>
    <mergeCell ref="C42:D42"/>
    <mergeCell ref="C43:D43"/>
    <mergeCell ref="C44:D44"/>
    <mergeCell ref="C45:D45"/>
    <mergeCell ref="C46:D46"/>
    <mergeCell ref="C33:D34"/>
    <mergeCell ref="E33:R33"/>
    <mergeCell ref="S33:S34"/>
    <mergeCell ref="A35:A40"/>
    <mergeCell ref="C35:D35"/>
    <mergeCell ref="C36:D36"/>
    <mergeCell ref="C37:D37"/>
    <mergeCell ref="C38:D38"/>
    <mergeCell ref="C39:D39"/>
    <mergeCell ref="C40:D40"/>
    <mergeCell ref="A33:B34"/>
    <mergeCell ref="B1:S1"/>
    <mergeCell ref="A9:D10"/>
    <mergeCell ref="E9:R9"/>
    <mergeCell ref="S9:S10"/>
    <mergeCell ref="A11:A31"/>
    <mergeCell ref="B11:B12"/>
    <mergeCell ref="B13:B14"/>
    <mergeCell ref="B15:B16"/>
    <mergeCell ref="B17:B18"/>
    <mergeCell ref="B19:B20"/>
    <mergeCell ref="B21:B22"/>
    <mergeCell ref="B23:B24"/>
    <mergeCell ref="B25:B26"/>
    <mergeCell ref="B27:B28"/>
    <mergeCell ref="B29:B30"/>
  </mergeCells>
  <phoneticPr fontId="2"/>
  <printOptions verticalCentered="1"/>
  <pageMargins left="0.62992125984251968" right="0.39370078740157483" top="0.9055118110236221" bottom="0.51181102362204722" header="0.51181102362204722" footer="0.51181102362204722"/>
  <pageSetup paperSize="8" fitToHeight="3" orientation="landscape" r:id="rId1"/>
  <headerFooter alignWithMargins="0">
    <oddHeader>&amp;R（事業計画書　&amp;A）</oddHeader>
  </headerFooter>
  <rowBreaks count="2" manualBreakCount="2">
    <brk id="32" max="18" man="1"/>
    <brk id="61" max="1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21</vt:i4>
      </vt:variant>
    </vt:vector>
  </HeadingPairs>
  <TitlesOfParts>
    <vt:vector size="38" baseType="lpstr">
      <vt:lpstr>様式十四　表紙</vt:lpstr>
      <vt:lpstr>記載要領</vt:lpstr>
      <vt:lpstr>様式第十四号（１）</vt:lpstr>
      <vt:lpstr>様式第十四号（１）-①-ⅰ</vt:lpstr>
      <vt:lpstr>様式第十四号（１）-②-ⅰ</vt:lpstr>
      <vt:lpstr>様式第十四号（１）-②【記載例】</vt:lpstr>
      <vt:lpstr>様式第十四号（１）-③-ⅰ</vt:lpstr>
      <vt:lpstr>様式第十四号（１）-④-ⅰ</vt:lpstr>
      <vt:lpstr>様式第十四号（１）-ⅱ</vt:lpstr>
      <vt:lpstr>様式第十四号（１）-①-ⅲ</vt:lpstr>
      <vt:lpstr>様式第十四号（１）-④-ⅲ</vt:lpstr>
      <vt:lpstr>様式第十四号（２）-①</vt:lpstr>
      <vt:lpstr>様式第十四号（２）-②</vt:lpstr>
      <vt:lpstr>様式第十四号（２）-③</vt:lpstr>
      <vt:lpstr>様式第十四号（２）-④</vt:lpstr>
      <vt:lpstr>様式第十四号（３）</vt:lpstr>
      <vt:lpstr>様式第十四号（４）</vt:lpstr>
      <vt:lpstr>記載要領!Print_Area</vt:lpstr>
      <vt:lpstr>'様式十四　表紙'!Print_Area</vt:lpstr>
      <vt:lpstr>'様式第十四号（１）'!Print_Area</vt:lpstr>
      <vt:lpstr>'様式第十四号（１）-①-ⅰ'!Print_Area</vt:lpstr>
      <vt:lpstr>'様式第十四号（１）-①-ⅲ'!Print_Area</vt:lpstr>
      <vt:lpstr>'様式第十四号（１）-②【記載例】'!Print_Area</vt:lpstr>
      <vt:lpstr>'様式第十四号（１）-②-ⅰ'!Print_Area</vt:lpstr>
      <vt:lpstr>'様式第十四号（１）-③-ⅰ'!Print_Area</vt:lpstr>
      <vt:lpstr>'様式第十四号（１）-④-ⅰ'!Print_Area</vt:lpstr>
      <vt:lpstr>'様式第十四号（１）-④-ⅲ'!Print_Area</vt:lpstr>
      <vt:lpstr>'様式第十四号（１）-ⅱ'!Print_Area</vt:lpstr>
      <vt:lpstr>'様式第十四号（２）-①'!Print_Area</vt:lpstr>
      <vt:lpstr>'様式第十四号（２）-②'!Print_Area</vt:lpstr>
      <vt:lpstr>'様式第十四号（２）-③'!Print_Area</vt:lpstr>
      <vt:lpstr>'様式第十四号（２）-④'!Print_Area</vt:lpstr>
      <vt:lpstr>'様式第十四号（３）'!Print_Area</vt:lpstr>
      <vt:lpstr>'様式第十四号（４）'!Print_Area</vt:lpstr>
      <vt:lpstr>'様式第十四号（１）-①-ⅲ'!Print_Titles</vt:lpstr>
      <vt:lpstr>'様式第十四号（１）-②-ⅰ'!Print_Titles</vt:lpstr>
      <vt:lpstr>'様式第十四号（１）-④-ⅲ'!Print_Titles</vt:lpstr>
      <vt:lpstr>'様式第十四号（１）-ⅱ'!Print_Titles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2023-03-19T08:06:22Z</dcterms:created>
  <dcterms:modified xsi:type="dcterms:W3CDTF">2023-05-24T02:46:48Z</dcterms:modified>
</cp:coreProperties>
</file>